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Redactie en Verenigingen\Imago Mundi\"/>
    </mc:Choice>
  </mc:AlternateContent>
  <xr:revisionPtr revIDLastSave="0" documentId="13_ncr:1_{A18DCA70-9AA3-4211-BA2A-5FA0539B2C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8" i="1" l="1"/>
  <c r="AE58" i="1" s="1"/>
  <c r="AF58" i="1"/>
  <c r="AD79" i="1"/>
  <c r="AE79" i="1"/>
  <c r="AF79" i="1"/>
  <c r="AD72" i="1"/>
  <c r="AE72" i="1" s="1"/>
  <c r="AF72" i="1"/>
  <c r="AF45" i="1"/>
  <c r="AD45" i="1"/>
  <c r="AE45" i="1" s="1"/>
  <c r="AB104" i="1"/>
  <c r="AB103" i="1"/>
  <c r="AB102" i="1"/>
  <c r="AB101" i="1"/>
  <c r="AB100" i="1"/>
  <c r="AB99" i="1"/>
  <c r="AB98" i="1"/>
  <c r="C103" i="1" l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C103" i="1"/>
  <c r="B104" i="1"/>
  <c r="B103" i="1"/>
  <c r="AF86" i="1" l="1"/>
  <c r="AD86" i="1"/>
  <c r="AE86" i="1" s="1"/>
  <c r="AF7" i="1"/>
  <c r="AF8" i="1"/>
  <c r="AF9" i="1"/>
  <c r="AF10" i="1"/>
  <c r="AF11" i="1"/>
  <c r="AF29" i="1"/>
  <c r="AF46" i="1"/>
  <c r="AF67" i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3" i="1"/>
  <c r="AE43" i="1" s="1"/>
  <c r="AD44" i="1"/>
  <c r="AE44" i="1" s="1"/>
  <c r="AD46" i="1"/>
  <c r="AE46" i="1" s="1"/>
  <c r="AD47" i="1"/>
  <c r="AE47" i="1" s="1"/>
  <c r="AD48" i="1"/>
  <c r="AE48" i="1" s="1"/>
  <c r="AD49" i="1"/>
  <c r="AE49" i="1" s="1"/>
  <c r="AD51" i="1"/>
  <c r="AE51" i="1" s="1"/>
  <c r="AD52" i="1"/>
  <c r="AE52" i="1" s="1"/>
  <c r="AD53" i="1"/>
  <c r="AE53" i="1" s="1"/>
  <c r="AD54" i="1"/>
  <c r="AE54" i="1" s="1"/>
  <c r="AD55" i="1"/>
  <c r="AE55" i="1" s="1"/>
  <c r="AD56" i="1"/>
  <c r="AE56" i="1" s="1"/>
  <c r="AD57" i="1"/>
  <c r="AE57" i="1" s="1"/>
  <c r="AD59" i="1"/>
  <c r="AE59" i="1" s="1"/>
  <c r="AD61" i="1"/>
  <c r="AE61" i="1" s="1"/>
  <c r="AD62" i="1"/>
  <c r="AE62" i="1" s="1"/>
  <c r="AD63" i="1"/>
  <c r="AE63" i="1" s="1"/>
  <c r="AD64" i="1"/>
  <c r="AE64" i="1" s="1"/>
  <c r="AD65" i="1"/>
  <c r="AE65" i="1" s="1"/>
  <c r="AD66" i="1"/>
  <c r="AE66" i="1" s="1"/>
  <c r="AD67" i="1"/>
  <c r="AE67" i="1" s="1"/>
  <c r="AD68" i="1"/>
  <c r="AE68" i="1" s="1"/>
  <c r="AD69" i="1"/>
  <c r="AE69" i="1" s="1"/>
  <c r="AD70" i="1"/>
  <c r="AE70" i="1" s="1"/>
  <c r="AD71" i="1"/>
  <c r="AE71" i="1" s="1"/>
  <c r="AD73" i="1"/>
  <c r="AE73" i="1" s="1"/>
  <c r="AD74" i="1"/>
  <c r="AE74" i="1" s="1"/>
  <c r="AD75" i="1"/>
  <c r="AE75" i="1" s="1"/>
  <c r="AD76" i="1"/>
  <c r="AE76" i="1" s="1"/>
  <c r="AD77" i="1"/>
  <c r="AE77" i="1" s="1"/>
  <c r="AD78" i="1"/>
  <c r="AE78" i="1" s="1"/>
  <c r="AD80" i="1"/>
  <c r="AE80" i="1" s="1"/>
  <c r="AD81" i="1"/>
  <c r="AE81" i="1" s="1"/>
  <c r="AD82" i="1"/>
  <c r="AE82" i="1" s="1"/>
  <c r="AD83" i="1"/>
  <c r="AE83" i="1" s="1"/>
  <c r="AD84" i="1"/>
  <c r="AE84" i="1" s="1"/>
  <c r="AD87" i="1"/>
  <c r="AE87" i="1" s="1"/>
  <c r="AD88" i="1"/>
  <c r="AE88" i="1" s="1"/>
  <c r="AD89" i="1"/>
  <c r="AE89" i="1" s="1"/>
  <c r="AD90" i="1"/>
  <c r="AE90" i="1" s="1"/>
  <c r="AD91" i="1"/>
  <c r="AE91" i="1" s="1"/>
  <c r="AD92" i="1"/>
  <c r="AE92" i="1" s="1"/>
  <c r="AD93" i="1"/>
  <c r="AE93" i="1" s="1"/>
  <c r="AD95" i="1"/>
  <c r="AE95" i="1" s="1"/>
  <c r="AD96" i="1"/>
  <c r="AE96" i="1" s="1"/>
  <c r="AD7" i="1"/>
  <c r="AE7" i="1" s="1"/>
  <c r="AD8" i="1"/>
  <c r="AE8" i="1" s="1"/>
  <c r="AD9" i="1"/>
  <c r="AE9" i="1" s="1"/>
  <c r="AD10" i="1"/>
  <c r="AE10" i="1" s="1"/>
  <c r="AD11" i="1"/>
  <c r="AE11" i="1" s="1"/>
  <c r="AF12" i="1" l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3" i="1"/>
  <c r="AF44" i="1"/>
  <c r="AF47" i="1"/>
  <c r="AF48" i="1"/>
  <c r="AF49" i="1"/>
  <c r="AF51" i="1"/>
  <c r="AF52" i="1"/>
  <c r="AF53" i="1"/>
  <c r="AF54" i="1"/>
  <c r="AF55" i="1"/>
  <c r="AF56" i="1"/>
  <c r="AF57" i="1"/>
  <c r="AF59" i="1"/>
  <c r="AF61" i="1"/>
  <c r="AF62" i="1"/>
  <c r="AF63" i="1"/>
  <c r="AF64" i="1"/>
  <c r="AF65" i="1"/>
  <c r="AF66" i="1"/>
  <c r="AF68" i="1"/>
  <c r="AF69" i="1"/>
  <c r="AF70" i="1"/>
  <c r="AF71" i="1"/>
  <c r="AF73" i="1"/>
  <c r="AF74" i="1"/>
  <c r="AF75" i="1"/>
  <c r="AF76" i="1"/>
  <c r="AF77" i="1"/>
  <c r="AF78" i="1"/>
  <c r="AF80" i="1"/>
  <c r="AF81" i="1"/>
  <c r="AF82" i="1"/>
  <c r="AF83" i="1"/>
  <c r="AF84" i="1"/>
  <c r="AF87" i="1"/>
  <c r="AF88" i="1"/>
  <c r="AF89" i="1"/>
  <c r="AF90" i="1"/>
  <c r="AF91" i="1"/>
  <c r="AF92" i="1"/>
  <c r="AF93" i="1"/>
  <c r="AF95" i="1"/>
  <c r="AF96" i="1"/>
  <c r="AF6" i="1"/>
  <c r="AD6" i="1" l="1"/>
  <c r="AE6" i="1" s="1"/>
  <c r="AD103" i="1" l="1"/>
  <c r="AE103" i="1" s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C102" i="1"/>
  <c r="B102" i="1"/>
  <c r="B98" i="1"/>
  <c r="C98" i="1"/>
  <c r="D98" i="1"/>
  <c r="E98" i="1"/>
  <c r="F98" i="1"/>
  <c r="G98" i="1"/>
  <c r="H98" i="1"/>
  <c r="I98" i="1"/>
  <c r="J98" i="1"/>
  <c r="K98" i="1"/>
  <c r="L98" i="1"/>
  <c r="B99" i="1"/>
  <c r="C99" i="1"/>
  <c r="D99" i="1"/>
  <c r="E99" i="1"/>
  <c r="F99" i="1"/>
  <c r="G99" i="1"/>
  <c r="H99" i="1"/>
  <c r="I99" i="1"/>
  <c r="J99" i="1"/>
  <c r="K99" i="1"/>
  <c r="L99" i="1"/>
  <c r="B100" i="1"/>
  <c r="C100" i="1"/>
  <c r="D100" i="1"/>
  <c r="E100" i="1"/>
  <c r="F100" i="1"/>
  <c r="G100" i="1"/>
  <c r="H100" i="1"/>
  <c r="I100" i="1"/>
  <c r="J100" i="1"/>
  <c r="K100" i="1"/>
  <c r="L100" i="1"/>
  <c r="B101" i="1"/>
  <c r="C101" i="1"/>
  <c r="D101" i="1"/>
  <c r="E101" i="1"/>
  <c r="F101" i="1"/>
  <c r="G101" i="1"/>
  <c r="H101" i="1"/>
  <c r="I101" i="1"/>
  <c r="J101" i="1"/>
  <c r="K101" i="1"/>
  <c r="L101" i="1"/>
  <c r="C104" i="1"/>
  <c r="D104" i="1"/>
  <c r="E104" i="1"/>
  <c r="F104" i="1"/>
  <c r="G104" i="1"/>
  <c r="H104" i="1"/>
  <c r="I104" i="1"/>
  <c r="J104" i="1"/>
  <c r="K104" i="1"/>
  <c r="L104" i="1"/>
  <c r="AD102" i="1" l="1"/>
  <c r="AE102" i="1" s="1"/>
  <c r="Z98" i="1"/>
  <c r="AA98" i="1"/>
  <c r="AC98" i="1"/>
  <c r="Z99" i="1"/>
  <c r="AA99" i="1"/>
  <c r="AC99" i="1"/>
  <c r="Z100" i="1"/>
  <c r="AA100" i="1"/>
  <c r="AC100" i="1"/>
  <c r="Z101" i="1"/>
  <c r="AA101" i="1"/>
  <c r="AC101" i="1"/>
  <c r="Z104" i="1"/>
  <c r="AA104" i="1"/>
  <c r="AC104" i="1"/>
  <c r="N101" i="1" l="1"/>
  <c r="O101" i="1"/>
  <c r="P101" i="1"/>
  <c r="Q101" i="1"/>
  <c r="R101" i="1"/>
  <c r="S101" i="1"/>
  <c r="T101" i="1"/>
  <c r="U101" i="1"/>
  <c r="V101" i="1"/>
  <c r="W101" i="1"/>
  <c r="X101" i="1"/>
  <c r="Y101" i="1"/>
  <c r="M101" i="1"/>
  <c r="N98" i="1"/>
  <c r="O98" i="1"/>
  <c r="P98" i="1"/>
  <c r="Q98" i="1"/>
  <c r="R98" i="1"/>
  <c r="S98" i="1"/>
  <c r="T98" i="1"/>
  <c r="U98" i="1"/>
  <c r="V98" i="1"/>
  <c r="W98" i="1"/>
  <c r="X98" i="1"/>
  <c r="Y98" i="1"/>
  <c r="M98" i="1"/>
  <c r="N99" i="1"/>
  <c r="O99" i="1"/>
  <c r="P99" i="1"/>
  <c r="Q99" i="1"/>
  <c r="R99" i="1"/>
  <c r="S99" i="1"/>
  <c r="T99" i="1"/>
  <c r="U99" i="1"/>
  <c r="V99" i="1"/>
  <c r="W99" i="1"/>
  <c r="X99" i="1"/>
  <c r="Y99" i="1"/>
  <c r="M99" i="1"/>
  <c r="P104" i="1"/>
  <c r="Q104" i="1"/>
  <c r="R104" i="1"/>
  <c r="S104" i="1"/>
  <c r="T104" i="1"/>
  <c r="U104" i="1"/>
  <c r="V104" i="1"/>
  <c r="W104" i="1"/>
  <c r="X104" i="1"/>
  <c r="Y104" i="1"/>
  <c r="P100" i="1"/>
  <c r="Q100" i="1"/>
  <c r="R100" i="1"/>
  <c r="S100" i="1"/>
  <c r="T100" i="1"/>
  <c r="U100" i="1"/>
  <c r="V100" i="1"/>
  <c r="W100" i="1"/>
  <c r="X100" i="1"/>
  <c r="Y100" i="1"/>
  <c r="O100" i="1"/>
  <c r="O104" i="1"/>
  <c r="N104" i="1"/>
  <c r="N100" i="1"/>
  <c r="M104" i="1"/>
  <c r="M100" i="1"/>
  <c r="AD99" i="1" l="1"/>
  <c r="AE99" i="1" s="1"/>
  <c r="AD100" i="1"/>
  <c r="AE100" i="1" s="1"/>
  <c r="AD104" i="1"/>
  <c r="AE104" i="1" s="1"/>
  <c r="AD101" i="1"/>
  <c r="AE101" i="1" s="1"/>
  <c r="AD98" i="1"/>
  <c r="AE98" i="1" s="1"/>
</calcChain>
</file>

<file path=xl/sharedStrings.xml><?xml version="1.0" encoding="utf-8"?>
<sst xmlns="http://schemas.openxmlformats.org/spreadsheetml/2006/main" count="248" uniqueCount="117">
  <si>
    <t>EUROPE</t>
  </si>
  <si>
    <t>AUSTRALIA</t>
  </si>
  <si>
    <t>au</t>
  </si>
  <si>
    <t>at</t>
  </si>
  <si>
    <t>be</t>
  </si>
  <si>
    <t>ca</t>
  </si>
  <si>
    <t>ASIA</t>
  </si>
  <si>
    <t>cy</t>
  </si>
  <si>
    <t>es</t>
  </si>
  <si>
    <t>fi</t>
  </si>
  <si>
    <t>fr</t>
  </si>
  <si>
    <t>gr</t>
  </si>
  <si>
    <t>gb</t>
  </si>
  <si>
    <t>il</t>
  </si>
  <si>
    <t>it</t>
  </si>
  <si>
    <t>jp</t>
  </si>
  <si>
    <t>mt</t>
  </si>
  <si>
    <t>nl</t>
  </si>
  <si>
    <t>pl</t>
  </si>
  <si>
    <t>pt</t>
  </si>
  <si>
    <t>se</t>
  </si>
  <si>
    <t>de</t>
  </si>
  <si>
    <t>lk</t>
  </si>
  <si>
    <t>ch</t>
  </si>
  <si>
    <t>ru</t>
  </si>
  <si>
    <t>us</t>
  </si>
  <si>
    <t>TOTAL</t>
  </si>
  <si>
    <t>Europe</t>
  </si>
  <si>
    <t>N. Am.</t>
  </si>
  <si>
    <t>S. Am.</t>
  </si>
  <si>
    <t>Asia</t>
  </si>
  <si>
    <t>Africa</t>
  </si>
  <si>
    <t>Austr.</t>
  </si>
  <si>
    <t>hu</t>
  </si>
  <si>
    <t>AFRICA</t>
  </si>
  <si>
    <t>mc</t>
  </si>
  <si>
    <t>sr</t>
  </si>
  <si>
    <t>tr</t>
  </si>
  <si>
    <t>SOUTH AMERICA</t>
  </si>
  <si>
    <t>gn</t>
  </si>
  <si>
    <t>is</t>
  </si>
  <si>
    <t>ie</t>
  </si>
  <si>
    <t>no</t>
  </si>
  <si>
    <t>ee</t>
  </si>
  <si>
    <t>lv</t>
  </si>
  <si>
    <t>NB</t>
  </si>
  <si>
    <t>Participants from the German Democratic Republic are added to Germany</t>
  </si>
  <si>
    <t>dk</t>
  </si>
  <si>
    <t>mx</t>
  </si>
  <si>
    <t>nz</t>
  </si>
  <si>
    <t>sa</t>
  </si>
  <si>
    <t>za</t>
  </si>
  <si>
    <t>ve</t>
  </si>
  <si>
    <t>al</t>
  </si>
  <si>
    <t>In most cases, the accompanying persons are included in the figures</t>
  </si>
  <si>
    <t>hr</t>
  </si>
  <si>
    <t>cz</t>
  </si>
  <si>
    <t>ng</t>
  </si>
  <si>
    <t>ro</t>
  </si>
  <si>
    <t>si</t>
  </si>
  <si>
    <t>ua</t>
  </si>
  <si>
    <t>rs</t>
  </si>
  <si>
    <t>tw</t>
  </si>
  <si>
    <t>ar</t>
  </si>
  <si>
    <t>br</t>
  </si>
  <si>
    <t>cu</t>
  </si>
  <si>
    <t>NORTH AMERICA, CENTRAL AMERICA</t>
  </si>
  <si>
    <t>in</t>
  </si>
  <si>
    <t>kr</t>
  </si>
  <si>
    <t>gh</t>
  </si>
  <si>
    <t>ir</t>
  </si>
  <si>
    <t>lb</t>
  </si>
  <si>
    <t>my</t>
  </si>
  <si>
    <t>th</t>
  </si>
  <si>
    <t>bh</t>
  </si>
  <si>
    <t>ae</t>
  </si>
  <si>
    <t>vn</t>
  </si>
  <si>
    <t>af</t>
  </si>
  <si>
    <t>co</t>
  </si>
  <si>
    <t>cl</t>
  </si>
  <si>
    <t>ec</t>
  </si>
  <si>
    <t>pr</t>
  </si>
  <si>
    <t>et</t>
  </si>
  <si>
    <t>mo</t>
  </si>
  <si>
    <t>uz</t>
  </si>
  <si>
    <t>lu</t>
  </si>
  <si>
    <t>hk</t>
  </si>
  <si>
    <t>eg</t>
  </si>
  <si>
    <t>az</t>
  </si>
  <si>
    <t>np</t>
  </si>
  <si>
    <t>pe</t>
  </si>
  <si>
    <t>cn</t>
  </si>
  <si>
    <t>*</t>
  </si>
  <si>
    <t>Country codes according to  ISO 3166-2 code - see list at https://en.wikipedia.org/wiki/ISO_3166-2</t>
  </si>
  <si>
    <t>Participants from the Soviet Union are included in the post-1991 countries</t>
  </si>
  <si>
    <t>Figures based on the lists of participants, with eventually additional list, distributed during the conferences.</t>
  </si>
  <si>
    <t>NUMBER OF PARTICIPANTS PER COUNTRY* PER CONFERENCE</t>
  </si>
  <si>
    <t>#CONF = Number of conferences with participants from that country</t>
  </si>
  <si>
    <t>AVER</t>
  </si>
  <si>
    <t>no.</t>
  </si>
  <si>
    <t>year</t>
  </si>
  <si>
    <t>am</t>
  </si>
  <si>
    <t>gp</t>
  </si>
  <si>
    <t>bg</t>
  </si>
  <si>
    <t>id</t>
  </si>
  <si>
    <t>dz</t>
  </si>
  <si>
    <t>explanation below</t>
  </si>
  <si>
    <t>TOTAL = Cumulative number of participants</t>
  </si>
  <si>
    <t>AVER = Average number of participants</t>
  </si>
  <si>
    <t># CONF</t>
  </si>
  <si>
    <t>ma</t>
  </si>
  <si>
    <t>Acknowlegment: Ed Dahl supplied photos of the lists of 1967, 1973, 1975, 1977, 1979, 1981, 1983, 1985 and 2013. Paula van Gestel those of 2001 and 2009; and Mary Pedley also 2013.</t>
  </si>
  <si>
    <t>Back</t>
  </si>
  <si>
    <t>do</t>
  </si>
  <si>
    <t>kh</t>
  </si>
  <si>
    <t>qa</t>
  </si>
  <si>
    <t>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</si>
</sst>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3" fillId="3" borderId="1" xfId="2"/>
    <xf numFmtId="0" fontId="0" fillId="0" borderId="0" xfId="0" applyFill="1"/>
    <xf numFmtId="0" fontId="5" fillId="4" borderId="0" xfId="3"/>
    <xf numFmtId="0" fontId="4" fillId="5" borderId="0" xfId="4"/>
    <xf numFmtId="0" fontId="4" fillId="0" borderId="0" xfId="4" applyFill="1"/>
    <xf numFmtId="0" fontId="5" fillId="4" borderId="2" xfId="3" applyBorder="1"/>
    <xf numFmtId="0" fontId="4" fillId="5" borderId="2" xfId="4" applyBorder="1"/>
    <xf numFmtId="0" fontId="0" fillId="0" borderId="2" xfId="0" applyFill="1" applyBorder="1"/>
    <xf numFmtId="0" fontId="0" fillId="0" borderId="2" xfId="0" applyBorder="1"/>
    <xf numFmtId="0" fontId="0" fillId="0" borderId="2" xfId="0" applyFont="1" applyFill="1" applyBorder="1"/>
    <xf numFmtId="0" fontId="0" fillId="0" borderId="2" xfId="0" applyFont="1" applyBorder="1"/>
    <xf numFmtId="0" fontId="4" fillId="0" borderId="2" xfId="4" applyFill="1" applyBorder="1"/>
    <xf numFmtId="0" fontId="1" fillId="3" borderId="2" xfId="2" applyFont="1" applyBorder="1"/>
    <xf numFmtId="0" fontId="2" fillId="2" borderId="2" xfId="1" applyBorder="1"/>
    <xf numFmtId="0" fontId="5" fillId="6" borderId="0" xfId="5"/>
    <xf numFmtId="164" fontId="5" fillId="6" borderId="0" xfId="5" applyNumberFormat="1"/>
    <xf numFmtId="0" fontId="7" fillId="4" borderId="0" xfId="3" applyFont="1" applyAlignment="1">
      <alignment horizontal="center"/>
    </xf>
    <xf numFmtId="0" fontId="7" fillId="4" borderId="2" xfId="3" applyFont="1" applyBorder="1" applyAlignment="1">
      <alignment horizontal="center"/>
    </xf>
    <xf numFmtId="0" fontId="7" fillId="4" borderId="3" xfId="3" applyFont="1" applyBorder="1" applyAlignment="1">
      <alignment horizontal="center"/>
    </xf>
    <xf numFmtId="0" fontId="7" fillId="4" borderId="5" xfId="3" applyFont="1" applyBorder="1" applyAlignment="1">
      <alignment horizontal="center"/>
    </xf>
    <xf numFmtId="0" fontId="8" fillId="0" borderId="0" xfId="7" applyFill="1"/>
    <xf numFmtId="164" fontId="8" fillId="0" borderId="0" xfId="7" applyNumberFormat="1" applyFill="1"/>
    <xf numFmtId="0" fontId="4" fillId="5" borderId="3" xfId="4" applyBorder="1" applyAlignment="1"/>
    <xf numFmtId="0" fontId="0" fillId="0" borderId="5" xfId="0" applyBorder="1" applyAlignment="1"/>
    <xf numFmtId="0" fontId="6" fillId="7" borderId="0" xfId="6" applyFill="1" applyAlignment="1">
      <alignment horizontal="center"/>
    </xf>
    <xf numFmtId="0" fontId="5" fillId="6" borderId="3" xfId="5" applyBorder="1" applyAlignment="1">
      <alignment horizontal="center"/>
    </xf>
    <xf numFmtId="0" fontId="5" fillId="6" borderId="4" xfId="5" applyBorder="1" applyAlignment="1">
      <alignment horizontal="center"/>
    </xf>
    <xf numFmtId="0" fontId="5" fillId="6" borderId="5" xfId="5" applyBorder="1" applyAlignment="1">
      <alignment horizontal="center"/>
    </xf>
    <xf numFmtId="0" fontId="5" fillId="6" borderId="0" xfId="5" applyAlignment="1">
      <alignment horizontal="center" textRotation="90"/>
    </xf>
    <xf numFmtId="0" fontId="5" fillId="6" borderId="6" xfId="5" applyBorder="1" applyAlignment="1">
      <alignment horizontal="center" textRotation="90"/>
    </xf>
    <xf numFmtId="164" fontId="5" fillId="6" borderId="0" xfId="5" applyNumberFormat="1" applyAlignment="1">
      <alignment horizontal="center" textRotation="90"/>
    </xf>
    <xf numFmtId="164" fontId="5" fillId="6" borderId="6" xfId="5" applyNumberFormat="1" applyBorder="1" applyAlignment="1">
      <alignment horizontal="center" textRotation="90"/>
    </xf>
    <xf numFmtId="0" fontId="5" fillId="6" borderId="0" xfId="5" applyAlignment="1">
      <alignment horizontal="center" textRotation="90" wrapText="1"/>
    </xf>
    <xf numFmtId="0" fontId="0" fillId="0" borderId="4" xfId="0" applyBorder="1" applyAlignment="1"/>
  </cellXfs>
  <cellStyles count="8">
    <cellStyle name="60% - Accent5" xfId="4" builtinId="48"/>
    <cellStyle name="Accent1" xfId="3" builtinId="29"/>
    <cellStyle name="Accent2" xfId="5" builtinId="33"/>
    <cellStyle name="Berekening" xfId="2" builtinId="22"/>
    <cellStyle name="Goed" xfId="1" builtinId="26"/>
    <cellStyle name="Hyperlink" xfId="7" builtinId="8"/>
    <cellStyle name="Standaard" xfId="0" builtinId="0"/>
    <cellStyle name="Titel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7"/>
  <sheetViews>
    <sheetView tabSelected="1" zoomScaleNormal="100" workbookViewId="0">
      <pane ySplit="3" topLeftCell="A93" activePane="bottomLeft" state="frozen"/>
      <selection pane="bottomLeft" activeCell="AC106" sqref="AC106"/>
    </sheetView>
  </sheetViews>
  <sheetFormatPr defaultRowHeight="14.4" x14ac:dyDescent="0.3"/>
  <cols>
    <col min="1" max="1" width="5.6640625" style="4" customWidth="1"/>
    <col min="2" max="12" width="5.6640625" style="3" customWidth="1"/>
    <col min="13" max="29" width="5.6640625" customWidth="1"/>
    <col min="30" max="30" width="5.6640625" style="16" customWidth="1"/>
    <col min="31" max="31" width="5.6640625" style="17" customWidth="1"/>
    <col min="32" max="32" width="5.6640625" style="16" customWidth="1"/>
    <col min="33" max="33" width="5.6640625" style="4" customWidth="1"/>
  </cols>
  <sheetData>
    <row r="1" spans="1:33" ht="23.4" x14ac:dyDescent="0.45">
      <c r="A1" s="26" t="s">
        <v>96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2" t="s">
        <v>112</v>
      </c>
      <c r="AE1" s="23"/>
      <c r="AF1" s="22"/>
    </row>
    <row r="2" spans="1:33" x14ac:dyDescent="0.3">
      <c r="A2" s="18" t="s">
        <v>99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8</v>
      </c>
      <c r="J2" s="18">
        <v>9</v>
      </c>
      <c r="K2" s="18">
        <v>10</v>
      </c>
      <c r="L2" s="18">
        <v>11</v>
      </c>
      <c r="M2" s="18">
        <v>12</v>
      </c>
      <c r="N2" s="18">
        <v>13</v>
      </c>
      <c r="O2" s="18">
        <v>14</v>
      </c>
      <c r="P2" s="18">
        <v>15</v>
      </c>
      <c r="Q2" s="18">
        <v>16</v>
      </c>
      <c r="R2" s="18">
        <v>17</v>
      </c>
      <c r="S2" s="18">
        <v>18</v>
      </c>
      <c r="T2" s="18">
        <v>19</v>
      </c>
      <c r="U2" s="18">
        <v>20</v>
      </c>
      <c r="V2" s="18">
        <v>21</v>
      </c>
      <c r="W2" s="18">
        <v>22</v>
      </c>
      <c r="X2" s="18">
        <v>23</v>
      </c>
      <c r="Y2" s="18">
        <v>24</v>
      </c>
      <c r="Z2" s="18">
        <v>25</v>
      </c>
      <c r="AA2" s="18">
        <v>26</v>
      </c>
      <c r="AB2" s="18">
        <v>27</v>
      </c>
      <c r="AC2" s="18">
        <v>28</v>
      </c>
      <c r="AD2" s="30" t="s">
        <v>26</v>
      </c>
      <c r="AE2" s="32" t="s">
        <v>98</v>
      </c>
      <c r="AF2" s="34" t="s">
        <v>109</v>
      </c>
    </row>
    <row r="3" spans="1:33" s="4" customFormat="1" x14ac:dyDescent="0.3">
      <c r="A3" s="19" t="s">
        <v>100</v>
      </c>
      <c r="B3" s="19">
        <v>1964</v>
      </c>
      <c r="C3" s="19">
        <v>1967</v>
      </c>
      <c r="D3" s="19">
        <v>1969</v>
      </c>
      <c r="E3" s="19">
        <v>1971</v>
      </c>
      <c r="F3" s="19">
        <v>1973</v>
      </c>
      <c r="G3" s="19">
        <v>1975</v>
      </c>
      <c r="H3" s="19">
        <v>1977</v>
      </c>
      <c r="I3" s="19">
        <v>1979</v>
      </c>
      <c r="J3" s="19">
        <v>1981</v>
      </c>
      <c r="K3" s="19">
        <v>1983</v>
      </c>
      <c r="L3" s="19">
        <v>1985</v>
      </c>
      <c r="M3" s="19">
        <v>1987</v>
      </c>
      <c r="N3" s="19">
        <v>1989</v>
      </c>
      <c r="O3" s="19">
        <v>1991</v>
      </c>
      <c r="P3" s="19">
        <v>1993</v>
      </c>
      <c r="Q3" s="19">
        <v>1995</v>
      </c>
      <c r="R3" s="19">
        <v>1997</v>
      </c>
      <c r="S3" s="19">
        <v>1999</v>
      </c>
      <c r="T3" s="19">
        <v>2001</v>
      </c>
      <c r="U3" s="19">
        <v>2003</v>
      </c>
      <c r="V3" s="19">
        <v>2005</v>
      </c>
      <c r="W3" s="19">
        <v>2007</v>
      </c>
      <c r="X3" s="19">
        <v>2009</v>
      </c>
      <c r="Y3" s="19">
        <v>2011</v>
      </c>
      <c r="Z3" s="19">
        <v>2013</v>
      </c>
      <c r="AA3" s="19">
        <v>2015</v>
      </c>
      <c r="AB3" s="19">
        <v>2017</v>
      </c>
      <c r="AC3" s="19">
        <v>2019</v>
      </c>
      <c r="AD3" s="30"/>
      <c r="AE3" s="32"/>
      <c r="AF3" s="30"/>
      <c r="AG3" s="7"/>
    </row>
    <row r="4" spans="1:33" s="4" customFormat="1" x14ac:dyDescent="0.3">
      <c r="A4" s="20" t="s">
        <v>92</v>
      </c>
      <c r="B4" s="21" t="s">
        <v>12</v>
      </c>
      <c r="C4" s="19" t="s">
        <v>12</v>
      </c>
      <c r="D4" s="19" t="s">
        <v>4</v>
      </c>
      <c r="E4" s="19" t="s">
        <v>12</v>
      </c>
      <c r="F4" s="19" t="s">
        <v>18</v>
      </c>
      <c r="G4" s="19" t="s">
        <v>12</v>
      </c>
      <c r="H4" s="19" t="s">
        <v>25</v>
      </c>
      <c r="I4" s="19" t="s">
        <v>21</v>
      </c>
      <c r="J4" s="19" t="s">
        <v>14</v>
      </c>
      <c r="K4" s="19" t="s">
        <v>41</v>
      </c>
      <c r="L4" s="19" t="s">
        <v>5</v>
      </c>
      <c r="M4" s="19" t="s">
        <v>10</v>
      </c>
      <c r="N4" s="19" t="s">
        <v>17</v>
      </c>
      <c r="O4" s="19" t="s">
        <v>20</v>
      </c>
      <c r="P4" s="19" t="s">
        <v>25</v>
      </c>
      <c r="Q4" s="19" t="s">
        <v>3</v>
      </c>
      <c r="R4" s="19" t="s">
        <v>19</v>
      </c>
      <c r="S4" s="19" t="s">
        <v>11</v>
      </c>
      <c r="T4" s="19" t="s">
        <v>8</v>
      </c>
      <c r="U4" s="19" t="s">
        <v>25</v>
      </c>
      <c r="V4" s="19" t="s">
        <v>33</v>
      </c>
      <c r="W4" s="19" t="s">
        <v>23</v>
      </c>
      <c r="X4" s="19" t="s">
        <v>47</v>
      </c>
      <c r="Y4" s="19" t="s">
        <v>24</v>
      </c>
      <c r="Z4" s="19" t="s">
        <v>9</v>
      </c>
      <c r="AA4" s="19" t="s">
        <v>4</v>
      </c>
      <c r="AB4" s="19" t="s">
        <v>64</v>
      </c>
      <c r="AC4" s="19" t="s">
        <v>17</v>
      </c>
      <c r="AD4" s="31"/>
      <c r="AE4" s="33"/>
      <c r="AF4" s="31"/>
      <c r="AG4" s="7" t="s">
        <v>92</v>
      </c>
    </row>
    <row r="5" spans="1:33" s="5" customFormat="1" x14ac:dyDescent="0.3">
      <c r="A5" s="24" t="s">
        <v>0</v>
      </c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27" t="s">
        <v>106</v>
      </c>
      <c r="AE5" s="28"/>
      <c r="AF5" s="29"/>
      <c r="AG5" s="8" t="s">
        <v>0</v>
      </c>
    </row>
    <row r="6" spans="1:33" x14ac:dyDescent="0.3">
      <c r="A6" s="7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>
        <v>1</v>
      </c>
      <c r="R6" s="10"/>
      <c r="S6" s="10">
        <v>4</v>
      </c>
      <c r="T6" s="10"/>
      <c r="U6" s="10"/>
      <c r="V6" s="10"/>
      <c r="W6" s="10">
        <v>1</v>
      </c>
      <c r="X6" s="10">
        <v>1</v>
      </c>
      <c r="Y6" s="10"/>
      <c r="Z6" s="10"/>
      <c r="AA6" s="10"/>
      <c r="AB6" s="10"/>
      <c r="AC6" s="10"/>
      <c r="AD6" s="16">
        <f t="shared" ref="AD6:AD71" si="0">SUM(B6:AC6)</f>
        <v>7</v>
      </c>
      <c r="AE6" s="17">
        <f>AD6/25</f>
        <v>0.28000000000000003</v>
      </c>
      <c r="AF6" s="16">
        <f>COUNT(B6:AC6)</f>
        <v>4</v>
      </c>
      <c r="AG6" s="7" t="s">
        <v>53</v>
      </c>
    </row>
    <row r="7" spans="1:33" x14ac:dyDescent="0.3">
      <c r="A7" s="7" t="s">
        <v>101</v>
      </c>
      <c r="B7" s="9"/>
      <c r="C7" s="9"/>
      <c r="D7" s="9"/>
      <c r="E7" s="9"/>
      <c r="F7" s="9"/>
      <c r="G7" s="9"/>
      <c r="H7" s="9"/>
      <c r="I7" s="9">
        <v>1</v>
      </c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6">
        <f t="shared" si="0"/>
        <v>1</v>
      </c>
      <c r="AE7" s="17">
        <f t="shared" ref="AE7:AE73" si="1">AD7/25</f>
        <v>0.04</v>
      </c>
      <c r="AF7" s="16">
        <f t="shared" ref="AF7:AF11" si="2">COUNT(B7:AC7)</f>
        <v>1</v>
      </c>
      <c r="AG7" s="7" t="s">
        <v>101</v>
      </c>
    </row>
    <row r="8" spans="1:33" x14ac:dyDescent="0.3">
      <c r="A8" s="7" t="s">
        <v>3</v>
      </c>
      <c r="B8" s="9"/>
      <c r="C8" s="9"/>
      <c r="D8" s="9">
        <v>11</v>
      </c>
      <c r="E8" s="9"/>
      <c r="F8" s="9"/>
      <c r="G8" s="9">
        <v>3</v>
      </c>
      <c r="H8" s="9"/>
      <c r="I8" s="9">
        <v>2</v>
      </c>
      <c r="J8" s="9">
        <v>3</v>
      </c>
      <c r="K8" s="9">
        <v>6</v>
      </c>
      <c r="L8" s="9">
        <v>1</v>
      </c>
      <c r="M8" s="10">
        <v>5</v>
      </c>
      <c r="N8" s="10">
        <v>4</v>
      </c>
      <c r="O8" s="10">
        <v>2</v>
      </c>
      <c r="P8" s="10">
        <v>2</v>
      </c>
      <c r="Q8" s="10">
        <v>27</v>
      </c>
      <c r="R8" s="10">
        <v>6</v>
      </c>
      <c r="S8" s="10">
        <v>3</v>
      </c>
      <c r="T8" s="10">
        <v>4</v>
      </c>
      <c r="U8" s="10">
        <v>1</v>
      </c>
      <c r="V8" s="10">
        <v>5</v>
      </c>
      <c r="W8" s="10">
        <v>10</v>
      </c>
      <c r="X8" s="10">
        <v>6</v>
      </c>
      <c r="Y8" s="10">
        <v>3</v>
      </c>
      <c r="Z8" s="10">
        <v>2</v>
      </c>
      <c r="AA8" s="10">
        <v>7</v>
      </c>
      <c r="AB8" s="10">
        <v>1</v>
      </c>
      <c r="AC8" s="10">
        <v>2</v>
      </c>
      <c r="AD8" s="16">
        <f t="shared" si="0"/>
        <v>116</v>
      </c>
      <c r="AE8" s="17">
        <f t="shared" si="1"/>
        <v>4.6399999999999997</v>
      </c>
      <c r="AF8" s="16">
        <f t="shared" si="2"/>
        <v>23</v>
      </c>
      <c r="AG8" s="7" t="s">
        <v>3</v>
      </c>
    </row>
    <row r="9" spans="1:33" x14ac:dyDescent="0.3">
      <c r="A9" s="7" t="s">
        <v>88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>
        <v>1</v>
      </c>
      <c r="Y9" s="10"/>
      <c r="Z9" s="10"/>
      <c r="AA9" s="10"/>
      <c r="AB9" s="10"/>
      <c r="AC9" s="10"/>
      <c r="AD9" s="16">
        <f t="shared" si="0"/>
        <v>1</v>
      </c>
      <c r="AE9" s="17">
        <f t="shared" si="1"/>
        <v>0.04</v>
      </c>
      <c r="AF9" s="16">
        <f t="shared" si="2"/>
        <v>1</v>
      </c>
      <c r="AG9" s="7" t="s">
        <v>88</v>
      </c>
    </row>
    <row r="10" spans="1:33" x14ac:dyDescent="0.3">
      <c r="A10" s="7" t="s">
        <v>4</v>
      </c>
      <c r="B10" s="9"/>
      <c r="C10" s="9">
        <v>1</v>
      </c>
      <c r="D10" s="9">
        <v>50</v>
      </c>
      <c r="E10" s="9"/>
      <c r="F10" s="9">
        <v>2</v>
      </c>
      <c r="G10" s="9">
        <v>7</v>
      </c>
      <c r="H10" s="9">
        <v>1</v>
      </c>
      <c r="I10" s="9">
        <v>4</v>
      </c>
      <c r="J10" s="9">
        <v>6</v>
      </c>
      <c r="K10" s="9">
        <v>3</v>
      </c>
      <c r="L10" s="9">
        <v>1</v>
      </c>
      <c r="M10" s="10">
        <v>3</v>
      </c>
      <c r="N10" s="10">
        <v>3</v>
      </c>
      <c r="O10" s="10">
        <v>2</v>
      </c>
      <c r="P10" s="10">
        <v>2</v>
      </c>
      <c r="Q10" s="10">
        <v>5</v>
      </c>
      <c r="R10" s="10">
        <v>3</v>
      </c>
      <c r="S10" s="10">
        <v>2</v>
      </c>
      <c r="T10" s="10">
        <v>4</v>
      </c>
      <c r="U10" s="10">
        <v>4</v>
      </c>
      <c r="V10" s="10">
        <v>3</v>
      </c>
      <c r="W10" s="10">
        <v>5</v>
      </c>
      <c r="X10" s="10">
        <v>4</v>
      </c>
      <c r="Y10" s="10">
        <v>4</v>
      </c>
      <c r="Z10" s="10">
        <v>5</v>
      </c>
      <c r="AA10" s="10">
        <v>53</v>
      </c>
      <c r="AB10" s="10">
        <v>2</v>
      </c>
      <c r="AC10" s="10">
        <v>9</v>
      </c>
      <c r="AD10" s="16">
        <f t="shared" si="0"/>
        <v>188</v>
      </c>
      <c r="AE10" s="17">
        <f t="shared" si="1"/>
        <v>7.52</v>
      </c>
      <c r="AF10" s="16">
        <f t="shared" si="2"/>
        <v>26</v>
      </c>
      <c r="AG10" s="7" t="s">
        <v>4</v>
      </c>
    </row>
    <row r="11" spans="1:33" x14ac:dyDescent="0.3">
      <c r="A11" s="7" t="s">
        <v>103</v>
      </c>
      <c r="B11" s="9"/>
      <c r="C11" s="9"/>
      <c r="D11" s="9"/>
      <c r="E11" s="9"/>
      <c r="F11" s="9"/>
      <c r="G11" s="9"/>
      <c r="H11" s="9">
        <v>1</v>
      </c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>
        <f t="shared" si="0"/>
        <v>1</v>
      </c>
      <c r="AE11" s="17">
        <f t="shared" si="1"/>
        <v>0.04</v>
      </c>
      <c r="AF11" s="16">
        <f t="shared" si="2"/>
        <v>1</v>
      </c>
      <c r="AG11" s="7" t="s">
        <v>103</v>
      </c>
    </row>
    <row r="12" spans="1:33" x14ac:dyDescent="0.3">
      <c r="A12" s="7" t="s">
        <v>23</v>
      </c>
      <c r="B12" s="9"/>
      <c r="C12" s="9">
        <v>1</v>
      </c>
      <c r="D12" s="9">
        <v>4</v>
      </c>
      <c r="E12" s="9"/>
      <c r="F12" s="9">
        <v>1</v>
      </c>
      <c r="G12" s="9">
        <v>2</v>
      </c>
      <c r="H12" s="9">
        <v>1</v>
      </c>
      <c r="I12" s="9">
        <v>2</v>
      </c>
      <c r="J12" s="9">
        <v>3</v>
      </c>
      <c r="K12" s="9">
        <v>2</v>
      </c>
      <c r="L12" s="9"/>
      <c r="M12" s="10">
        <v>1</v>
      </c>
      <c r="N12" s="10">
        <v>3</v>
      </c>
      <c r="O12" s="10">
        <v>3</v>
      </c>
      <c r="P12" s="10">
        <v>6</v>
      </c>
      <c r="Q12" s="10">
        <v>13</v>
      </c>
      <c r="R12" s="10">
        <v>7</v>
      </c>
      <c r="S12" s="10">
        <v>2</v>
      </c>
      <c r="T12" s="10">
        <v>1</v>
      </c>
      <c r="U12" s="10">
        <v>3</v>
      </c>
      <c r="V12" s="10">
        <v>13</v>
      </c>
      <c r="W12" s="10">
        <v>73</v>
      </c>
      <c r="X12" s="10">
        <v>12</v>
      </c>
      <c r="Y12" s="10">
        <v>1</v>
      </c>
      <c r="Z12" s="10">
        <v>5</v>
      </c>
      <c r="AA12" s="10">
        <v>7</v>
      </c>
      <c r="AB12" s="10"/>
      <c r="AC12" s="10">
        <v>5</v>
      </c>
      <c r="AD12" s="16">
        <f t="shared" si="0"/>
        <v>171</v>
      </c>
      <c r="AE12" s="17">
        <f t="shared" si="1"/>
        <v>6.84</v>
      </c>
      <c r="AF12" s="16">
        <f t="shared" ref="AF12:AF78" si="3">COUNT(B12:AC12)</f>
        <v>24</v>
      </c>
      <c r="AG12" s="7" t="s">
        <v>23</v>
      </c>
    </row>
    <row r="13" spans="1:33" x14ac:dyDescent="0.3">
      <c r="A13" s="7" t="s">
        <v>56</v>
      </c>
      <c r="B13" s="9"/>
      <c r="C13" s="9"/>
      <c r="D13" s="9"/>
      <c r="E13" s="9"/>
      <c r="F13" s="9">
        <v>2</v>
      </c>
      <c r="G13" s="9"/>
      <c r="H13" s="9"/>
      <c r="I13" s="9">
        <v>1</v>
      </c>
      <c r="J13" s="9"/>
      <c r="K13" s="9"/>
      <c r="L13" s="9"/>
      <c r="M13" s="10"/>
      <c r="N13" s="10"/>
      <c r="O13" s="10"/>
      <c r="P13" s="10"/>
      <c r="Q13" s="10">
        <v>3</v>
      </c>
      <c r="R13" s="10"/>
      <c r="S13" s="10"/>
      <c r="T13" s="10"/>
      <c r="U13" s="10"/>
      <c r="V13" s="10"/>
      <c r="W13" s="10"/>
      <c r="X13" s="10">
        <v>1</v>
      </c>
      <c r="Y13" s="10"/>
      <c r="Z13" s="10"/>
      <c r="AA13" s="10">
        <v>2</v>
      </c>
      <c r="AB13" s="10"/>
      <c r="AC13" s="10">
        <v>1</v>
      </c>
      <c r="AD13" s="16">
        <f t="shared" si="0"/>
        <v>10</v>
      </c>
      <c r="AE13" s="17">
        <f t="shared" si="1"/>
        <v>0.4</v>
      </c>
      <c r="AF13" s="16">
        <f t="shared" si="3"/>
        <v>6</v>
      </c>
      <c r="AG13" s="7" t="s">
        <v>56</v>
      </c>
    </row>
    <row r="14" spans="1:33" x14ac:dyDescent="0.3">
      <c r="A14" s="7" t="s">
        <v>21</v>
      </c>
      <c r="B14" s="9"/>
      <c r="C14" s="9">
        <v>1</v>
      </c>
      <c r="D14" s="9">
        <v>7</v>
      </c>
      <c r="E14" s="9"/>
      <c r="F14" s="9">
        <v>15</v>
      </c>
      <c r="G14" s="9">
        <v>12</v>
      </c>
      <c r="H14" s="9"/>
      <c r="I14" s="9">
        <v>45</v>
      </c>
      <c r="J14" s="9">
        <v>15</v>
      </c>
      <c r="K14" s="9">
        <v>9</v>
      </c>
      <c r="L14" s="9">
        <v>5</v>
      </c>
      <c r="M14" s="10">
        <v>16</v>
      </c>
      <c r="N14" s="10">
        <v>22</v>
      </c>
      <c r="O14" s="10">
        <v>10</v>
      </c>
      <c r="P14" s="10">
        <v>11</v>
      </c>
      <c r="Q14" s="10">
        <v>45</v>
      </c>
      <c r="R14" s="10">
        <v>13</v>
      </c>
      <c r="S14" s="10">
        <v>11</v>
      </c>
      <c r="T14" s="10">
        <v>9</v>
      </c>
      <c r="U14" s="10">
        <v>7</v>
      </c>
      <c r="V14" s="10">
        <v>21</v>
      </c>
      <c r="W14" s="10">
        <v>37</v>
      </c>
      <c r="X14" s="10">
        <v>15</v>
      </c>
      <c r="Y14" s="10">
        <v>4</v>
      </c>
      <c r="Z14" s="10">
        <v>14</v>
      </c>
      <c r="AA14" s="10">
        <v>13</v>
      </c>
      <c r="AB14" s="10">
        <v>5</v>
      </c>
      <c r="AC14" s="10">
        <v>17</v>
      </c>
      <c r="AD14" s="16">
        <f t="shared" si="0"/>
        <v>379</v>
      </c>
      <c r="AE14" s="17">
        <f t="shared" si="1"/>
        <v>15.16</v>
      </c>
      <c r="AF14" s="16">
        <f t="shared" si="3"/>
        <v>25</v>
      </c>
      <c r="AG14" s="7" t="s">
        <v>21</v>
      </c>
    </row>
    <row r="15" spans="1:33" x14ac:dyDescent="0.3">
      <c r="A15" s="7" t="s">
        <v>47</v>
      </c>
      <c r="B15" s="9"/>
      <c r="C15" s="9"/>
      <c r="D15" s="9">
        <v>2</v>
      </c>
      <c r="E15" s="9"/>
      <c r="F15" s="9"/>
      <c r="G15" s="9"/>
      <c r="H15" s="9"/>
      <c r="I15" s="9"/>
      <c r="J15" s="9"/>
      <c r="K15" s="9"/>
      <c r="L15" s="9"/>
      <c r="M15" s="10"/>
      <c r="N15" s="10"/>
      <c r="O15" s="10">
        <v>1</v>
      </c>
      <c r="P15" s="10"/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2</v>
      </c>
      <c r="W15" s="10">
        <v>3</v>
      </c>
      <c r="X15" s="10">
        <v>14</v>
      </c>
      <c r="Y15" s="10">
        <v>2</v>
      </c>
      <c r="Z15" s="10">
        <v>2</v>
      </c>
      <c r="AA15" s="10">
        <v>1</v>
      </c>
      <c r="AB15" s="10"/>
      <c r="AC15" s="10">
        <v>2</v>
      </c>
      <c r="AD15" s="16">
        <f t="shared" si="0"/>
        <v>34</v>
      </c>
      <c r="AE15" s="17">
        <f t="shared" si="1"/>
        <v>1.36</v>
      </c>
      <c r="AF15" s="16">
        <f t="shared" si="3"/>
        <v>14</v>
      </c>
      <c r="AG15" s="7" t="s">
        <v>47</v>
      </c>
    </row>
    <row r="16" spans="1:33" x14ac:dyDescent="0.3">
      <c r="A16" s="7" t="s">
        <v>43</v>
      </c>
      <c r="B16" s="9"/>
      <c r="C16" s="9"/>
      <c r="D16" s="9"/>
      <c r="E16" s="9"/>
      <c r="F16" s="9">
        <v>1</v>
      </c>
      <c r="G16" s="9">
        <v>1</v>
      </c>
      <c r="H16" s="9"/>
      <c r="I16" s="9"/>
      <c r="J16" s="9"/>
      <c r="K16" s="9"/>
      <c r="L16" s="9"/>
      <c r="M16" s="10"/>
      <c r="N16" s="10"/>
      <c r="O16" s="10">
        <v>3</v>
      </c>
      <c r="P16" s="10"/>
      <c r="Q16" s="10">
        <v>2</v>
      </c>
      <c r="R16" s="10"/>
      <c r="S16" s="10">
        <v>1</v>
      </c>
      <c r="T16" s="10"/>
      <c r="U16" s="10"/>
      <c r="V16" s="10"/>
      <c r="W16" s="10"/>
      <c r="X16" s="10"/>
      <c r="Y16" s="10">
        <v>2</v>
      </c>
      <c r="Z16" s="10">
        <v>1</v>
      </c>
      <c r="AA16" s="10"/>
      <c r="AB16" s="10"/>
      <c r="AC16" s="10"/>
      <c r="AD16" s="16">
        <f t="shared" si="0"/>
        <v>11</v>
      </c>
      <c r="AE16" s="17">
        <f t="shared" si="1"/>
        <v>0.44</v>
      </c>
      <c r="AF16" s="16">
        <f t="shared" si="3"/>
        <v>7</v>
      </c>
      <c r="AG16" s="7" t="s">
        <v>43</v>
      </c>
    </row>
    <row r="17" spans="1:33" x14ac:dyDescent="0.3">
      <c r="A17" s="7" t="s">
        <v>8</v>
      </c>
      <c r="B17" s="9"/>
      <c r="C17" s="9"/>
      <c r="D17" s="9"/>
      <c r="E17" s="9"/>
      <c r="F17" s="9"/>
      <c r="G17" s="9">
        <v>3</v>
      </c>
      <c r="H17" s="9"/>
      <c r="I17" s="9">
        <v>1</v>
      </c>
      <c r="J17" s="9">
        <v>5</v>
      </c>
      <c r="K17" s="9">
        <v>2</v>
      </c>
      <c r="L17" s="9">
        <v>2</v>
      </c>
      <c r="M17" s="10">
        <v>8</v>
      </c>
      <c r="N17" s="10">
        <v>6</v>
      </c>
      <c r="O17" s="10">
        <v>2</v>
      </c>
      <c r="P17" s="10">
        <v>8</v>
      </c>
      <c r="Q17" s="10">
        <v>9</v>
      </c>
      <c r="R17" s="10">
        <v>12</v>
      </c>
      <c r="S17" s="10">
        <v>6</v>
      </c>
      <c r="T17" s="10">
        <v>43</v>
      </c>
      <c r="U17" s="10">
        <v>2</v>
      </c>
      <c r="V17" s="10">
        <v>2</v>
      </c>
      <c r="W17" s="10">
        <v>7</v>
      </c>
      <c r="X17" s="10">
        <v>5</v>
      </c>
      <c r="Y17" s="10">
        <v>7</v>
      </c>
      <c r="Z17" s="10">
        <v>6</v>
      </c>
      <c r="AA17" s="10">
        <v>7</v>
      </c>
      <c r="AB17" s="10">
        <v>4</v>
      </c>
      <c r="AC17" s="10">
        <v>6</v>
      </c>
      <c r="AD17" s="16">
        <f t="shared" si="0"/>
        <v>153</v>
      </c>
      <c r="AE17" s="17">
        <f t="shared" si="1"/>
        <v>6.12</v>
      </c>
      <c r="AF17" s="16">
        <f t="shared" si="3"/>
        <v>22</v>
      </c>
      <c r="AG17" s="7" t="s">
        <v>8</v>
      </c>
    </row>
    <row r="18" spans="1:33" x14ac:dyDescent="0.3">
      <c r="A18" s="7" t="s">
        <v>9</v>
      </c>
      <c r="B18" s="9"/>
      <c r="C18" s="9">
        <v>1</v>
      </c>
      <c r="D18" s="9">
        <v>1</v>
      </c>
      <c r="E18" s="9"/>
      <c r="F18" s="9">
        <v>2</v>
      </c>
      <c r="G18" s="9">
        <v>3</v>
      </c>
      <c r="H18" s="9">
        <v>2</v>
      </c>
      <c r="I18" s="9"/>
      <c r="J18" s="9">
        <v>1</v>
      </c>
      <c r="K18" s="9">
        <v>1</v>
      </c>
      <c r="L18" s="9">
        <v>2</v>
      </c>
      <c r="M18" s="10">
        <v>2</v>
      </c>
      <c r="N18" s="10">
        <v>4</v>
      </c>
      <c r="O18" s="10">
        <v>9</v>
      </c>
      <c r="P18" s="10">
        <v>2</v>
      </c>
      <c r="Q18" s="10">
        <v>1</v>
      </c>
      <c r="R18" s="10">
        <v>2</v>
      </c>
      <c r="S18" s="10">
        <v>3</v>
      </c>
      <c r="T18" s="10">
        <v>1</v>
      </c>
      <c r="U18" s="10">
        <v>2</v>
      </c>
      <c r="V18" s="10">
        <v>3</v>
      </c>
      <c r="W18" s="10">
        <v>3</v>
      </c>
      <c r="X18" s="10">
        <v>2</v>
      </c>
      <c r="Y18" s="10">
        <v>4</v>
      </c>
      <c r="Z18" s="10">
        <v>37</v>
      </c>
      <c r="AA18" s="10">
        <v>11</v>
      </c>
      <c r="AB18" s="10"/>
      <c r="AC18" s="10">
        <v>4</v>
      </c>
      <c r="AD18" s="16">
        <f t="shared" si="0"/>
        <v>103</v>
      </c>
      <c r="AE18" s="17">
        <f t="shared" si="1"/>
        <v>4.12</v>
      </c>
      <c r="AF18" s="16">
        <f t="shared" si="3"/>
        <v>24</v>
      </c>
      <c r="AG18" s="7" t="s">
        <v>9</v>
      </c>
    </row>
    <row r="19" spans="1:33" x14ac:dyDescent="0.3">
      <c r="A19" s="7" t="s">
        <v>10</v>
      </c>
      <c r="B19" s="9"/>
      <c r="C19" s="9">
        <v>3</v>
      </c>
      <c r="D19" s="9">
        <v>10</v>
      </c>
      <c r="E19" s="9"/>
      <c r="F19" s="9">
        <v>3</v>
      </c>
      <c r="G19" s="9">
        <v>4</v>
      </c>
      <c r="H19" s="9">
        <v>1</v>
      </c>
      <c r="I19" s="9">
        <v>6</v>
      </c>
      <c r="J19" s="9">
        <v>8</v>
      </c>
      <c r="K19" s="9">
        <v>7</v>
      </c>
      <c r="L19" s="9">
        <v>2</v>
      </c>
      <c r="M19" s="10">
        <v>52</v>
      </c>
      <c r="N19" s="10">
        <v>2</v>
      </c>
      <c r="O19" s="10">
        <v>5</v>
      </c>
      <c r="P19" s="10">
        <v>3</v>
      </c>
      <c r="Q19" s="10">
        <v>4</v>
      </c>
      <c r="R19" s="10">
        <v>4</v>
      </c>
      <c r="S19" s="10">
        <v>3</v>
      </c>
      <c r="T19" s="10">
        <v>5</v>
      </c>
      <c r="U19" s="10">
        <v>1</v>
      </c>
      <c r="V19" s="10">
        <v>3</v>
      </c>
      <c r="W19" s="10">
        <v>7</v>
      </c>
      <c r="X19" s="10">
        <v>5</v>
      </c>
      <c r="Y19" s="10">
        <v>3</v>
      </c>
      <c r="Z19" s="10">
        <v>6</v>
      </c>
      <c r="AA19" s="10">
        <v>9</v>
      </c>
      <c r="AB19" s="10">
        <v>7</v>
      </c>
      <c r="AC19" s="10">
        <v>15</v>
      </c>
      <c r="AD19" s="16">
        <f t="shared" si="0"/>
        <v>178</v>
      </c>
      <c r="AE19" s="17">
        <f t="shared" si="1"/>
        <v>7.12</v>
      </c>
      <c r="AF19" s="16">
        <f t="shared" si="3"/>
        <v>26</v>
      </c>
      <c r="AG19" s="7" t="s">
        <v>10</v>
      </c>
    </row>
    <row r="20" spans="1:33" x14ac:dyDescent="0.3">
      <c r="A20" s="7" t="s">
        <v>12</v>
      </c>
      <c r="B20" s="9"/>
      <c r="C20" s="9">
        <v>149</v>
      </c>
      <c r="D20" s="9">
        <v>17</v>
      </c>
      <c r="E20" s="9"/>
      <c r="F20" s="9">
        <v>12</v>
      </c>
      <c r="G20" s="9">
        <v>74</v>
      </c>
      <c r="H20" s="9">
        <v>15</v>
      </c>
      <c r="I20" s="9">
        <v>15</v>
      </c>
      <c r="J20" s="9">
        <v>17</v>
      </c>
      <c r="K20" s="9">
        <v>49</v>
      </c>
      <c r="L20" s="9">
        <v>17</v>
      </c>
      <c r="M20" s="10">
        <v>27</v>
      </c>
      <c r="N20" s="10">
        <v>32</v>
      </c>
      <c r="O20" s="10">
        <v>21</v>
      </c>
      <c r="P20" s="10">
        <v>21</v>
      </c>
      <c r="Q20" s="10">
        <v>24</v>
      </c>
      <c r="R20" s="10">
        <v>20</v>
      </c>
      <c r="S20" s="10">
        <v>11</v>
      </c>
      <c r="T20" s="10">
        <v>16</v>
      </c>
      <c r="U20" s="10">
        <v>16</v>
      </c>
      <c r="V20" s="10">
        <v>20</v>
      </c>
      <c r="W20" s="10">
        <v>20</v>
      </c>
      <c r="X20" s="10">
        <v>19</v>
      </c>
      <c r="Y20" s="10">
        <v>16</v>
      </c>
      <c r="Z20" s="10">
        <v>19</v>
      </c>
      <c r="AA20" s="10">
        <v>23</v>
      </c>
      <c r="AB20" s="10">
        <v>12</v>
      </c>
      <c r="AC20" s="10">
        <v>34</v>
      </c>
      <c r="AD20" s="16">
        <f t="shared" si="0"/>
        <v>716</v>
      </c>
      <c r="AE20" s="17">
        <f t="shared" si="1"/>
        <v>28.64</v>
      </c>
      <c r="AF20" s="16">
        <f t="shared" si="3"/>
        <v>26</v>
      </c>
      <c r="AG20" s="7" t="s">
        <v>12</v>
      </c>
    </row>
    <row r="21" spans="1:33" x14ac:dyDescent="0.3">
      <c r="A21" s="7" t="s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>
        <v>1</v>
      </c>
      <c r="M21" s="10">
        <v>2</v>
      </c>
      <c r="N21" s="10"/>
      <c r="O21" s="10"/>
      <c r="P21" s="10">
        <v>1</v>
      </c>
      <c r="Q21" s="10">
        <v>3</v>
      </c>
      <c r="R21" s="10">
        <v>3</v>
      </c>
      <c r="S21" s="10">
        <v>88</v>
      </c>
      <c r="T21" s="10"/>
      <c r="U21" s="10"/>
      <c r="V21" s="10"/>
      <c r="W21" s="10">
        <v>5</v>
      </c>
      <c r="X21" s="10">
        <v>1</v>
      </c>
      <c r="Y21" s="10"/>
      <c r="Z21" s="10">
        <v>1</v>
      </c>
      <c r="AA21" s="10"/>
      <c r="AB21" s="10"/>
      <c r="AC21" s="10"/>
      <c r="AD21" s="16">
        <f t="shared" si="0"/>
        <v>105</v>
      </c>
      <c r="AE21" s="17">
        <f t="shared" si="1"/>
        <v>4.2</v>
      </c>
      <c r="AF21" s="16">
        <f t="shared" si="3"/>
        <v>9</v>
      </c>
      <c r="AG21" s="7" t="s">
        <v>11</v>
      </c>
    </row>
    <row r="22" spans="1:33" x14ac:dyDescent="0.3">
      <c r="A22" s="7" t="s">
        <v>55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0"/>
      <c r="Q22" s="10">
        <v>2</v>
      </c>
      <c r="R22" s="10">
        <v>1</v>
      </c>
      <c r="S22" s="10">
        <v>2</v>
      </c>
      <c r="T22" s="10">
        <v>6</v>
      </c>
      <c r="U22" s="10">
        <v>4</v>
      </c>
      <c r="V22" s="10">
        <v>4</v>
      </c>
      <c r="W22" s="10">
        <v>2</v>
      </c>
      <c r="X22" s="10">
        <v>1</v>
      </c>
      <c r="Y22" s="10">
        <v>4</v>
      </c>
      <c r="Z22" s="10">
        <v>5</v>
      </c>
      <c r="AA22" s="10">
        <v>2</v>
      </c>
      <c r="AB22" s="10">
        <v>2</v>
      </c>
      <c r="AC22" s="10"/>
      <c r="AD22" s="16">
        <f t="shared" si="0"/>
        <v>35</v>
      </c>
      <c r="AE22" s="17">
        <f t="shared" si="1"/>
        <v>1.4</v>
      </c>
      <c r="AF22" s="16">
        <f t="shared" si="3"/>
        <v>12</v>
      </c>
      <c r="AG22" s="7" t="s">
        <v>55</v>
      </c>
    </row>
    <row r="23" spans="1:33" x14ac:dyDescent="0.3">
      <c r="A23" s="7" t="s">
        <v>33</v>
      </c>
      <c r="B23" s="9"/>
      <c r="C23" s="9"/>
      <c r="D23" s="9">
        <v>1</v>
      </c>
      <c r="E23" s="9"/>
      <c r="F23" s="9"/>
      <c r="G23" s="9"/>
      <c r="H23" s="9"/>
      <c r="I23" s="9">
        <v>1</v>
      </c>
      <c r="J23" s="9"/>
      <c r="K23" s="9"/>
      <c r="L23" s="9"/>
      <c r="M23" s="10"/>
      <c r="N23" s="10">
        <v>1</v>
      </c>
      <c r="O23" s="10"/>
      <c r="P23" s="10"/>
      <c r="Q23" s="10">
        <v>3</v>
      </c>
      <c r="R23" s="10">
        <v>5</v>
      </c>
      <c r="S23" s="10">
        <v>2</v>
      </c>
      <c r="T23" s="10"/>
      <c r="U23" s="10">
        <v>2</v>
      </c>
      <c r="V23" s="10">
        <v>22</v>
      </c>
      <c r="W23" s="10">
        <v>4</v>
      </c>
      <c r="X23" s="10">
        <v>4</v>
      </c>
      <c r="Y23" s="10">
        <v>1</v>
      </c>
      <c r="Z23" s="10">
        <v>1</v>
      </c>
      <c r="AA23" s="10">
        <v>3</v>
      </c>
      <c r="AB23" s="10">
        <v>1</v>
      </c>
      <c r="AC23" s="10"/>
      <c r="AD23" s="16">
        <f t="shared" si="0"/>
        <v>51</v>
      </c>
      <c r="AE23" s="17">
        <f t="shared" si="1"/>
        <v>2.04</v>
      </c>
      <c r="AF23" s="16">
        <f t="shared" si="3"/>
        <v>14</v>
      </c>
      <c r="AG23" s="7" t="s">
        <v>33</v>
      </c>
    </row>
    <row r="24" spans="1:33" x14ac:dyDescent="0.3">
      <c r="A24" s="7" t="s">
        <v>41</v>
      </c>
      <c r="B24" s="9"/>
      <c r="C24" s="9">
        <v>2</v>
      </c>
      <c r="D24" s="9"/>
      <c r="E24" s="9"/>
      <c r="F24" s="9">
        <v>1</v>
      </c>
      <c r="G24" s="9">
        <v>1</v>
      </c>
      <c r="H24" s="9"/>
      <c r="I24" s="9"/>
      <c r="J24" s="9">
        <v>1</v>
      </c>
      <c r="K24" s="9">
        <v>17</v>
      </c>
      <c r="L24" s="9">
        <v>1</v>
      </c>
      <c r="M24" s="10"/>
      <c r="N24" s="10"/>
      <c r="O24" s="10">
        <v>1</v>
      </c>
      <c r="P24" s="10">
        <v>1</v>
      </c>
      <c r="Q24" s="10">
        <v>1</v>
      </c>
      <c r="R24" s="10"/>
      <c r="S24" s="10"/>
      <c r="T24" s="10"/>
      <c r="U24" s="10"/>
      <c r="V24" s="10"/>
      <c r="W24" s="10">
        <v>1</v>
      </c>
      <c r="X24" s="10">
        <v>1</v>
      </c>
      <c r="Y24" s="10"/>
      <c r="Z24" s="10"/>
      <c r="AA24" s="10">
        <v>1</v>
      </c>
      <c r="AB24" s="10">
        <v>1</v>
      </c>
      <c r="AC24" s="10"/>
      <c r="AD24" s="16">
        <f t="shared" si="0"/>
        <v>30</v>
      </c>
      <c r="AE24" s="17">
        <f t="shared" si="1"/>
        <v>1.2</v>
      </c>
      <c r="AF24" s="16">
        <f t="shared" si="3"/>
        <v>13</v>
      </c>
      <c r="AG24" s="7" t="s">
        <v>41</v>
      </c>
    </row>
    <row r="25" spans="1:33" x14ac:dyDescent="0.3">
      <c r="A25" s="7" t="s">
        <v>40</v>
      </c>
      <c r="B25" s="9"/>
      <c r="C25" s="9"/>
      <c r="D25" s="9"/>
      <c r="E25" s="9"/>
      <c r="F25" s="9"/>
      <c r="G25" s="9"/>
      <c r="H25" s="9"/>
      <c r="I25" s="9"/>
      <c r="J25" s="9">
        <v>1</v>
      </c>
      <c r="K25" s="9"/>
      <c r="L25" s="9"/>
      <c r="M25" s="10"/>
      <c r="N25" s="10"/>
      <c r="O25" s="10">
        <v>1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>
        <f t="shared" si="0"/>
        <v>2</v>
      </c>
      <c r="AE25" s="17">
        <f t="shared" si="1"/>
        <v>0.08</v>
      </c>
      <c r="AF25" s="16">
        <f t="shared" si="3"/>
        <v>2</v>
      </c>
      <c r="AG25" s="7" t="s">
        <v>40</v>
      </c>
    </row>
    <row r="26" spans="1:33" x14ac:dyDescent="0.3">
      <c r="A26" s="7" t="s">
        <v>14</v>
      </c>
      <c r="B26" s="9"/>
      <c r="C26" s="9"/>
      <c r="D26" s="9">
        <v>4</v>
      </c>
      <c r="E26" s="9"/>
      <c r="F26" s="9">
        <v>2</v>
      </c>
      <c r="G26" s="9"/>
      <c r="H26" s="9"/>
      <c r="I26" s="9">
        <v>2</v>
      </c>
      <c r="J26" s="9">
        <v>40</v>
      </c>
      <c r="K26" s="9">
        <v>3</v>
      </c>
      <c r="L26" s="9">
        <v>3</v>
      </c>
      <c r="M26" s="10">
        <v>15</v>
      </c>
      <c r="N26" s="10">
        <v>15</v>
      </c>
      <c r="O26" s="10">
        <v>8</v>
      </c>
      <c r="P26" s="10">
        <v>3</v>
      </c>
      <c r="Q26" s="10">
        <v>8</v>
      </c>
      <c r="R26" s="10">
        <v>12</v>
      </c>
      <c r="S26" s="10">
        <v>8</v>
      </c>
      <c r="T26" s="10">
        <v>7</v>
      </c>
      <c r="U26" s="10">
        <v>6</v>
      </c>
      <c r="V26" s="10">
        <v>8</v>
      </c>
      <c r="W26" s="10">
        <v>10</v>
      </c>
      <c r="X26" s="10">
        <v>6</v>
      </c>
      <c r="Y26" s="10">
        <v>3</v>
      </c>
      <c r="Z26" s="10">
        <v>3</v>
      </c>
      <c r="AA26" s="10">
        <v>4</v>
      </c>
      <c r="AB26" s="10"/>
      <c r="AC26" s="10">
        <v>7</v>
      </c>
      <c r="AD26" s="16">
        <f t="shared" si="0"/>
        <v>177</v>
      </c>
      <c r="AE26" s="17">
        <f t="shared" si="1"/>
        <v>7.08</v>
      </c>
      <c r="AF26" s="16">
        <f t="shared" si="3"/>
        <v>22</v>
      </c>
      <c r="AG26" s="7" t="s">
        <v>14</v>
      </c>
    </row>
    <row r="27" spans="1:33" x14ac:dyDescent="0.3">
      <c r="A27" s="7" t="s">
        <v>85</v>
      </c>
      <c r="B27" s="9"/>
      <c r="C27" s="9">
        <v>3</v>
      </c>
      <c r="D27" s="9">
        <v>3</v>
      </c>
      <c r="E27" s="9"/>
      <c r="F27" s="9"/>
      <c r="G27" s="9"/>
      <c r="H27" s="9"/>
      <c r="I27" s="9">
        <v>1</v>
      </c>
      <c r="J27" s="9"/>
      <c r="K27" s="9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>
        <f t="shared" si="0"/>
        <v>7</v>
      </c>
      <c r="AE27" s="17">
        <f t="shared" si="1"/>
        <v>0.28000000000000003</v>
      </c>
      <c r="AF27" s="16">
        <f t="shared" si="3"/>
        <v>3</v>
      </c>
      <c r="AG27" s="7" t="s">
        <v>85</v>
      </c>
    </row>
    <row r="28" spans="1:33" x14ac:dyDescent="0.3">
      <c r="A28" s="7" t="s">
        <v>44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10"/>
      <c r="O28" s="10">
        <v>2</v>
      </c>
      <c r="P28" s="10"/>
      <c r="Q28" s="10"/>
      <c r="R28" s="10"/>
      <c r="S28" s="10">
        <v>1</v>
      </c>
      <c r="T28" s="10"/>
      <c r="U28" s="10"/>
      <c r="V28" s="10"/>
      <c r="W28" s="10">
        <v>2</v>
      </c>
      <c r="X28" s="10">
        <v>1</v>
      </c>
      <c r="Y28" s="10">
        <v>2</v>
      </c>
      <c r="Z28" s="10">
        <v>2</v>
      </c>
      <c r="AA28" s="10"/>
      <c r="AB28" s="10"/>
      <c r="AC28" s="10"/>
      <c r="AD28" s="16">
        <f t="shared" si="0"/>
        <v>10</v>
      </c>
      <c r="AE28" s="17">
        <f t="shared" si="1"/>
        <v>0.4</v>
      </c>
      <c r="AF28" s="16">
        <f t="shared" si="3"/>
        <v>6</v>
      </c>
      <c r="AG28" s="7" t="s">
        <v>44</v>
      </c>
    </row>
    <row r="29" spans="1:33" x14ac:dyDescent="0.3">
      <c r="A29" s="7" t="s">
        <v>35</v>
      </c>
      <c r="B29" s="9"/>
      <c r="C29" s="9"/>
      <c r="D29" s="9"/>
      <c r="E29" s="9"/>
      <c r="F29" s="9"/>
      <c r="G29" s="9">
        <v>1</v>
      </c>
      <c r="H29" s="9"/>
      <c r="I29" s="9">
        <v>1</v>
      </c>
      <c r="J29" s="9"/>
      <c r="K29" s="9"/>
      <c r="L29" s="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>
        <f t="shared" si="0"/>
        <v>2</v>
      </c>
      <c r="AE29" s="17">
        <f t="shared" si="1"/>
        <v>0.08</v>
      </c>
      <c r="AF29" s="16">
        <f t="shared" si="3"/>
        <v>2</v>
      </c>
      <c r="AG29" s="7" t="s">
        <v>35</v>
      </c>
    </row>
    <row r="30" spans="1:33" x14ac:dyDescent="0.3">
      <c r="A30" s="7" t="s">
        <v>16</v>
      </c>
      <c r="B30" s="9"/>
      <c r="C30" s="9"/>
      <c r="D30" s="9"/>
      <c r="E30" s="9"/>
      <c r="F30" s="9"/>
      <c r="G30" s="9">
        <v>1</v>
      </c>
      <c r="H30" s="9"/>
      <c r="I30" s="9"/>
      <c r="J30" s="9">
        <v>1</v>
      </c>
      <c r="K30" s="9"/>
      <c r="L30" s="9"/>
      <c r="M30" s="10">
        <v>1</v>
      </c>
      <c r="N30" s="10"/>
      <c r="O30" s="10"/>
      <c r="P30" s="10"/>
      <c r="Q30" s="10">
        <v>1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>
        <f t="shared" si="0"/>
        <v>4</v>
      </c>
      <c r="AE30" s="17">
        <f t="shared" si="1"/>
        <v>0.16</v>
      </c>
      <c r="AF30" s="16">
        <f t="shared" si="3"/>
        <v>4</v>
      </c>
      <c r="AG30" s="7" t="s">
        <v>16</v>
      </c>
    </row>
    <row r="31" spans="1:33" x14ac:dyDescent="0.3">
      <c r="A31" s="7" t="s">
        <v>17</v>
      </c>
      <c r="B31" s="9"/>
      <c r="C31" s="9">
        <v>7</v>
      </c>
      <c r="D31" s="9">
        <v>10</v>
      </c>
      <c r="E31" s="9"/>
      <c r="F31" s="9">
        <v>3</v>
      </c>
      <c r="G31" s="9">
        <v>11</v>
      </c>
      <c r="H31" s="9">
        <v>3</v>
      </c>
      <c r="I31" s="9">
        <v>6</v>
      </c>
      <c r="J31" s="9">
        <v>4</v>
      </c>
      <c r="K31" s="9">
        <v>2</v>
      </c>
      <c r="L31" s="9">
        <v>3</v>
      </c>
      <c r="M31" s="10">
        <v>7</v>
      </c>
      <c r="N31" s="10">
        <v>45</v>
      </c>
      <c r="O31" s="10">
        <v>10</v>
      </c>
      <c r="P31" s="10">
        <v>5</v>
      </c>
      <c r="Q31" s="10">
        <v>20</v>
      </c>
      <c r="R31" s="10">
        <v>8</v>
      </c>
      <c r="S31" s="10">
        <v>8</v>
      </c>
      <c r="T31" s="10">
        <v>8</v>
      </c>
      <c r="U31" s="10">
        <v>9</v>
      </c>
      <c r="V31" s="10">
        <v>17</v>
      </c>
      <c r="W31" s="10">
        <v>20</v>
      </c>
      <c r="X31" s="10">
        <v>11</v>
      </c>
      <c r="Y31" s="10">
        <v>12</v>
      </c>
      <c r="Z31" s="10">
        <v>9</v>
      </c>
      <c r="AA31" s="10">
        <v>20</v>
      </c>
      <c r="AB31" s="10">
        <v>8</v>
      </c>
      <c r="AC31" s="10">
        <v>58</v>
      </c>
      <c r="AD31" s="16">
        <f t="shared" si="0"/>
        <v>324</v>
      </c>
      <c r="AE31" s="17">
        <f t="shared" si="1"/>
        <v>12.96</v>
      </c>
      <c r="AF31" s="16">
        <f t="shared" si="3"/>
        <v>26</v>
      </c>
      <c r="AG31" s="7" t="s">
        <v>17</v>
      </c>
    </row>
    <row r="32" spans="1:33" x14ac:dyDescent="0.3">
      <c r="A32" s="7" t="s">
        <v>42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  <c r="N32" s="10"/>
      <c r="O32" s="10">
        <v>3</v>
      </c>
      <c r="P32" s="10"/>
      <c r="Q32" s="10"/>
      <c r="R32" s="10">
        <v>1</v>
      </c>
      <c r="S32" s="10">
        <v>1</v>
      </c>
      <c r="T32" s="10"/>
      <c r="U32" s="10"/>
      <c r="V32" s="10"/>
      <c r="W32" s="10">
        <v>1</v>
      </c>
      <c r="X32" s="10">
        <v>5</v>
      </c>
      <c r="Y32" s="10">
        <v>1</v>
      </c>
      <c r="Z32" s="10">
        <v>4</v>
      </c>
      <c r="AA32" s="10">
        <v>3</v>
      </c>
      <c r="AB32" s="10"/>
      <c r="AC32" s="10">
        <v>5</v>
      </c>
      <c r="AD32" s="16">
        <f t="shared" si="0"/>
        <v>24</v>
      </c>
      <c r="AE32" s="17">
        <f t="shared" si="1"/>
        <v>0.96</v>
      </c>
      <c r="AF32" s="16">
        <f t="shared" si="3"/>
        <v>9</v>
      </c>
      <c r="AG32" s="7" t="s">
        <v>42</v>
      </c>
    </row>
    <row r="33" spans="1:33" x14ac:dyDescent="0.3">
      <c r="A33" s="7" t="s">
        <v>18</v>
      </c>
      <c r="B33" s="9"/>
      <c r="C33" s="9"/>
      <c r="D33" s="9">
        <v>1</v>
      </c>
      <c r="E33" s="9"/>
      <c r="F33" s="9">
        <v>23</v>
      </c>
      <c r="G33" s="9">
        <v>2</v>
      </c>
      <c r="H33" s="9"/>
      <c r="I33" s="9">
        <v>4</v>
      </c>
      <c r="J33" s="9">
        <v>2</v>
      </c>
      <c r="K33" s="9">
        <v>1</v>
      </c>
      <c r="L33" s="9"/>
      <c r="M33" s="10">
        <v>6</v>
      </c>
      <c r="N33" s="10">
        <v>3</v>
      </c>
      <c r="O33" s="10">
        <v>3</v>
      </c>
      <c r="P33" s="10">
        <v>2</v>
      </c>
      <c r="Q33" s="10">
        <v>4</v>
      </c>
      <c r="R33" s="10">
        <v>1</v>
      </c>
      <c r="S33" s="10"/>
      <c r="T33" s="10"/>
      <c r="U33" s="10"/>
      <c r="V33" s="10">
        <v>1</v>
      </c>
      <c r="W33" s="10">
        <v>4</v>
      </c>
      <c r="X33" s="10">
        <v>1</v>
      </c>
      <c r="Y33" s="10"/>
      <c r="Z33" s="10">
        <v>3</v>
      </c>
      <c r="AA33" s="10">
        <v>3</v>
      </c>
      <c r="AB33" s="10">
        <v>1</v>
      </c>
      <c r="AC33" s="10"/>
      <c r="AD33" s="16">
        <f t="shared" si="0"/>
        <v>65</v>
      </c>
      <c r="AE33" s="17">
        <f t="shared" si="1"/>
        <v>2.6</v>
      </c>
      <c r="AF33" s="16">
        <f t="shared" si="3"/>
        <v>18</v>
      </c>
      <c r="AG33" s="7" t="s">
        <v>18</v>
      </c>
    </row>
    <row r="34" spans="1:33" x14ac:dyDescent="0.3">
      <c r="A34" s="7" t="s">
        <v>19</v>
      </c>
      <c r="B34" s="9"/>
      <c r="C34" s="9"/>
      <c r="D34" s="9"/>
      <c r="E34" s="9"/>
      <c r="F34" s="9">
        <v>3</v>
      </c>
      <c r="G34" s="9">
        <v>1</v>
      </c>
      <c r="H34" s="9">
        <v>2</v>
      </c>
      <c r="I34" s="9"/>
      <c r="J34" s="9">
        <v>1</v>
      </c>
      <c r="K34" s="9"/>
      <c r="L34" s="9">
        <v>1</v>
      </c>
      <c r="M34" s="10">
        <v>3</v>
      </c>
      <c r="N34" s="10">
        <v>2</v>
      </c>
      <c r="O34" s="10">
        <v>2</v>
      </c>
      <c r="P34" s="10">
        <v>3</v>
      </c>
      <c r="Q34" s="10">
        <v>7</v>
      </c>
      <c r="R34" s="10">
        <v>40</v>
      </c>
      <c r="S34" s="10">
        <v>3</v>
      </c>
      <c r="T34" s="10">
        <v>5</v>
      </c>
      <c r="U34" s="10">
        <v>1</v>
      </c>
      <c r="V34" s="10">
        <v>3</v>
      </c>
      <c r="W34" s="10">
        <v>6</v>
      </c>
      <c r="X34" s="10">
        <v>5</v>
      </c>
      <c r="Y34" s="10">
        <v>2</v>
      </c>
      <c r="Z34" s="10">
        <v>2</v>
      </c>
      <c r="AA34" s="10">
        <v>3</v>
      </c>
      <c r="AB34" s="10">
        <v>3</v>
      </c>
      <c r="AC34" s="10">
        <v>9</v>
      </c>
      <c r="AD34" s="16">
        <f t="shared" si="0"/>
        <v>107</v>
      </c>
      <c r="AE34" s="17">
        <f t="shared" si="1"/>
        <v>4.28</v>
      </c>
      <c r="AF34" s="16">
        <f t="shared" si="3"/>
        <v>22</v>
      </c>
      <c r="AG34" s="7" t="s">
        <v>19</v>
      </c>
    </row>
    <row r="35" spans="1:33" x14ac:dyDescent="0.3">
      <c r="A35" s="7" t="s">
        <v>58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  <c r="N35" s="10"/>
      <c r="O35" s="10"/>
      <c r="P35" s="10"/>
      <c r="Q35" s="10">
        <v>1</v>
      </c>
      <c r="R35" s="10"/>
      <c r="S35" s="10"/>
      <c r="T35" s="10"/>
      <c r="U35" s="10"/>
      <c r="V35" s="10">
        <v>3</v>
      </c>
      <c r="W35" s="10">
        <v>1</v>
      </c>
      <c r="X35" s="10">
        <v>1</v>
      </c>
      <c r="Y35" s="10">
        <v>1</v>
      </c>
      <c r="Z35" s="10"/>
      <c r="AA35" s="10">
        <v>2</v>
      </c>
      <c r="AB35" s="10"/>
      <c r="AC35" s="10">
        <v>2</v>
      </c>
      <c r="AD35" s="16">
        <f t="shared" si="0"/>
        <v>11</v>
      </c>
      <c r="AE35" s="17">
        <f t="shared" si="1"/>
        <v>0.44</v>
      </c>
      <c r="AF35" s="16">
        <f t="shared" si="3"/>
        <v>7</v>
      </c>
      <c r="AG35" s="7" t="s">
        <v>58</v>
      </c>
    </row>
    <row r="36" spans="1:33" x14ac:dyDescent="0.3">
      <c r="A36" s="7" t="s">
        <v>61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  <c r="N36" s="10"/>
      <c r="O36" s="10"/>
      <c r="P36" s="10"/>
      <c r="Q36" s="10">
        <v>2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>
        <f t="shared" si="0"/>
        <v>2</v>
      </c>
      <c r="AE36" s="17">
        <f t="shared" si="1"/>
        <v>0.08</v>
      </c>
      <c r="AF36" s="16">
        <f t="shared" si="3"/>
        <v>1</v>
      </c>
      <c r="AG36" s="7" t="s">
        <v>61</v>
      </c>
    </row>
    <row r="37" spans="1:33" x14ac:dyDescent="0.3">
      <c r="A37" s="7" t="s">
        <v>24</v>
      </c>
      <c r="B37" s="9"/>
      <c r="C37" s="9"/>
      <c r="D37" s="9"/>
      <c r="E37" s="9"/>
      <c r="F37" s="9">
        <v>2</v>
      </c>
      <c r="G37" s="9">
        <v>2</v>
      </c>
      <c r="H37" s="9">
        <v>2</v>
      </c>
      <c r="I37" s="9"/>
      <c r="J37" s="9">
        <v>1</v>
      </c>
      <c r="K37" s="9"/>
      <c r="L37" s="9"/>
      <c r="M37" s="10">
        <v>1</v>
      </c>
      <c r="N37" s="10">
        <v>1</v>
      </c>
      <c r="O37" s="10">
        <v>3</v>
      </c>
      <c r="P37" s="10">
        <v>1</v>
      </c>
      <c r="Q37" s="10">
        <v>4</v>
      </c>
      <c r="R37" s="10">
        <v>2</v>
      </c>
      <c r="S37" s="10">
        <v>6</v>
      </c>
      <c r="T37" s="10">
        <v>3</v>
      </c>
      <c r="U37" s="10">
        <v>3</v>
      </c>
      <c r="V37" s="10">
        <v>4</v>
      </c>
      <c r="W37" s="10">
        <v>2</v>
      </c>
      <c r="X37" s="10">
        <v>7</v>
      </c>
      <c r="Y37" s="10">
        <v>34</v>
      </c>
      <c r="Z37" s="10">
        <v>7</v>
      </c>
      <c r="AA37" s="10">
        <v>4</v>
      </c>
      <c r="AB37" s="10">
        <v>2</v>
      </c>
      <c r="AC37" s="10">
        <v>3</v>
      </c>
      <c r="AD37" s="16">
        <f t="shared" si="0"/>
        <v>94</v>
      </c>
      <c r="AE37" s="17">
        <f t="shared" si="1"/>
        <v>3.76</v>
      </c>
      <c r="AF37" s="16">
        <f t="shared" si="3"/>
        <v>21</v>
      </c>
      <c r="AG37" s="7" t="s">
        <v>24</v>
      </c>
    </row>
    <row r="38" spans="1:33" x14ac:dyDescent="0.3">
      <c r="A38" s="7" t="s">
        <v>20</v>
      </c>
      <c r="B38" s="9"/>
      <c r="C38" s="9">
        <v>2</v>
      </c>
      <c r="D38" s="9">
        <v>1</v>
      </c>
      <c r="E38" s="9"/>
      <c r="F38" s="9">
        <v>2</v>
      </c>
      <c r="G38" s="9">
        <v>2</v>
      </c>
      <c r="H38" s="9"/>
      <c r="I38" s="9"/>
      <c r="J38" s="9">
        <v>1</v>
      </c>
      <c r="K38" s="9">
        <v>3</v>
      </c>
      <c r="L38" s="9"/>
      <c r="M38" s="10">
        <v>2</v>
      </c>
      <c r="N38" s="10">
        <v>4</v>
      </c>
      <c r="O38" s="10">
        <v>43</v>
      </c>
      <c r="P38" s="10">
        <v>3</v>
      </c>
      <c r="Q38" s="10">
        <v>4</v>
      </c>
      <c r="R38" s="10">
        <v>5</v>
      </c>
      <c r="S38" s="10">
        <v>4</v>
      </c>
      <c r="T38" s="10">
        <v>3</v>
      </c>
      <c r="U38" s="10">
        <v>4</v>
      </c>
      <c r="V38" s="10">
        <v>3</v>
      </c>
      <c r="W38" s="10">
        <v>6</v>
      </c>
      <c r="X38" s="10">
        <v>9</v>
      </c>
      <c r="Y38" s="10">
        <v>4</v>
      </c>
      <c r="Z38" s="10">
        <v>6</v>
      </c>
      <c r="AA38" s="10">
        <v>4</v>
      </c>
      <c r="AB38" s="10">
        <v>2</v>
      </c>
      <c r="AC38" s="10">
        <v>3</v>
      </c>
      <c r="AD38" s="16">
        <f t="shared" si="0"/>
        <v>120</v>
      </c>
      <c r="AE38" s="17">
        <f t="shared" si="1"/>
        <v>4.8</v>
      </c>
      <c r="AF38" s="16">
        <f t="shared" si="3"/>
        <v>23</v>
      </c>
      <c r="AG38" s="7" t="s">
        <v>20</v>
      </c>
    </row>
    <row r="39" spans="1:33" x14ac:dyDescent="0.3">
      <c r="A39" s="7" t="s">
        <v>59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  <c r="N39" s="10"/>
      <c r="O39" s="10"/>
      <c r="P39" s="10"/>
      <c r="Q39" s="10">
        <v>1</v>
      </c>
      <c r="R39" s="10">
        <v>2</v>
      </c>
      <c r="S39" s="10">
        <v>1</v>
      </c>
      <c r="T39" s="10">
        <v>2</v>
      </c>
      <c r="U39" s="10">
        <v>1</v>
      </c>
      <c r="V39" s="10">
        <v>2</v>
      </c>
      <c r="W39" s="10"/>
      <c r="X39" s="10"/>
      <c r="Y39" s="10"/>
      <c r="Z39" s="10">
        <v>1</v>
      </c>
      <c r="AA39" s="10"/>
      <c r="AB39" s="10"/>
      <c r="AC39" s="10"/>
      <c r="AD39" s="16">
        <f t="shared" si="0"/>
        <v>10</v>
      </c>
      <c r="AE39" s="17">
        <f t="shared" si="1"/>
        <v>0.4</v>
      </c>
      <c r="AF39" s="16">
        <f t="shared" si="3"/>
        <v>7</v>
      </c>
      <c r="AG39" s="7" t="s">
        <v>59</v>
      </c>
    </row>
    <row r="40" spans="1:33" x14ac:dyDescent="0.3">
      <c r="A40" s="7" t="s">
        <v>60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0"/>
      <c r="N40" s="10"/>
      <c r="O40" s="10"/>
      <c r="P40" s="10"/>
      <c r="Q40" s="10">
        <v>3</v>
      </c>
      <c r="R40" s="10"/>
      <c r="S40" s="10"/>
      <c r="T40" s="10"/>
      <c r="U40" s="10"/>
      <c r="V40" s="10"/>
      <c r="W40" s="10"/>
      <c r="X40" s="10">
        <v>1</v>
      </c>
      <c r="Y40" s="10">
        <v>2</v>
      </c>
      <c r="Z40" s="10"/>
      <c r="AA40" s="10"/>
      <c r="AB40" s="10"/>
      <c r="AC40" s="10"/>
      <c r="AD40" s="16">
        <f t="shared" si="0"/>
        <v>6</v>
      </c>
      <c r="AE40" s="17">
        <f t="shared" si="1"/>
        <v>0.24</v>
      </c>
      <c r="AF40" s="16">
        <f t="shared" si="3"/>
        <v>3</v>
      </c>
      <c r="AG40" s="7" t="s">
        <v>60</v>
      </c>
    </row>
    <row r="41" spans="1:33" x14ac:dyDescent="0.3">
      <c r="A41" s="7" t="s">
        <v>84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>
        <v>1</v>
      </c>
      <c r="AC41" s="10"/>
      <c r="AD41" s="16">
        <f t="shared" si="0"/>
        <v>1</v>
      </c>
      <c r="AE41" s="17">
        <f t="shared" si="1"/>
        <v>0.04</v>
      </c>
      <c r="AF41" s="16">
        <f t="shared" si="3"/>
        <v>1</v>
      </c>
      <c r="AG41" s="7" t="s">
        <v>84</v>
      </c>
    </row>
    <row r="42" spans="1:33" s="5" customFormat="1" x14ac:dyDescent="0.3">
      <c r="A42" s="24" t="s">
        <v>66</v>
      </c>
      <c r="B42" s="35"/>
      <c r="C42" s="35"/>
      <c r="D42" s="35"/>
      <c r="E42" s="35"/>
      <c r="F42" s="2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 t="s">
        <v>66</v>
      </c>
    </row>
    <row r="43" spans="1:33" x14ac:dyDescent="0.3">
      <c r="A43" s="7" t="s">
        <v>5</v>
      </c>
      <c r="B43" s="9"/>
      <c r="C43" s="9">
        <v>1</v>
      </c>
      <c r="D43" s="9">
        <v>1</v>
      </c>
      <c r="E43" s="9"/>
      <c r="F43" s="9">
        <v>1</v>
      </c>
      <c r="G43" s="9">
        <v>9</v>
      </c>
      <c r="H43" s="9">
        <v>8</v>
      </c>
      <c r="I43" s="9">
        <v>1</v>
      </c>
      <c r="J43" s="9">
        <v>2</v>
      </c>
      <c r="K43" s="9">
        <v>6</v>
      </c>
      <c r="L43" s="9">
        <v>50</v>
      </c>
      <c r="M43" s="10">
        <v>5</v>
      </c>
      <c r="N43" s="10">
        <v>3</v>
      </c>
      <c r="O43" s="10">
        <v>3</v>
      </c>
      <c r="P43" s="10">
        <v>6</v>
      </c>
      <c r="Q43" s="10">
        <v>2</v>
      </c>
      <c r="R43" s="10">
        <v>1</v>
      </c>
      <c r="S43" s="10">
        <v>2</v>
      </c>
      <c r="T43" s="10">
        <v>2</v>
      </c>
      <c r="U43" s="10">
        <v>9</v>
      </c>
      <c r="V43" s="10">
        <v>4</v>
      </c>
      <c r="W43" s="10">
        <v>2</v>
      </c>
      <c r="X43" s="10">
        <v>4</v>
      </c>
      <c r="Y43" s="10"/>
      <c r="Z43" s="10">
        <v>3</v>
      </c>
      <c r="AA43" s="10">
        <v>3</v>
      </c>
      <c r="AB43" s="10">
        <v>2</v>
      </c>
      <c r="AC43" s="10">
        <v>4</v>
      </c>
      <c r="AD43" s="16">
        <f t="shared" si="0"/>
        <v>134</v>
      </c>
      <c r="AE43" s="17">
        <f t="shared" si="1"/>
        <v>5.36</v>
      </c>
      <c r="AF43" s="16">
        <f t="shared" si="3"/>
        <v>25</v>
      </c>
      <c r="AG43" s="7" t="s">
        <v>5</v>
      </c>
    </row>
    <row r="44" spans="1:33" x14ac:dyDescent="0.3">
      <c r="A44" s="7" t="s">
        <v>65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  <c r="N44" s="10"/>
      <c r="O44" s="10"/>
      <c r="P44" s="10"/>
      <c r="Q44" s="10"/>
      <c r="R44" s="10"/>
      <c r="S44" s="10"/>
      <c r="T44" s="10">
        <v>1</v>
      </c>
      <c r="U44" s="10">
        <v>1</v>
      </c>
      <c r="V44" s="10">
        <v>1</v>
      </c>
      <c r="W44" s="10">
        <v>1</v>
      </c>
      <c r="X44" s="10"/>
      <c r="Y44" s="10"/>
      <c r="Z44" s="10"/>
      <c r="AA44" s="10"/>
      <c r="AB44" s="10"/>
      <c r="AC44" s="10"/>
      <c r="AD44" s="16">
        <f t="shared" si="0"/>
        <v>4</v>
      </c>
      <c r="AE44" s="17">
        <f t="shared" si="1"/>
        <v>0.16</v>
      </c>
      <c r="AF44" s="16">
        <f t="shared" si="3"/>
        <v>4</v>
      </c>
      <c r="AG44" s="7" t="s">
        <v>65</v>
      </c>
    </row>
    <row r="45" spans="1:33" x14ac:dyDescent="0.3">
      <c r="A45" s="7" t="s">
        <v>113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>
        <v>1</v>
      </c>
      <c r="AD45" s="16">
        <f t="shared" si="0"/>
        <v>1</v>
      </c>
      <c r="AE45" s="17">
        <f t="shared" si="1"/>
        <v>0.04</v>
      </c>
      <c r="AF45" s="16">
        <f t="shared" si="3"/>
        <v>1</v>
      </c>
      <c r="AG45" s="7" t="s">
        <v>113</v>
      </c>
    </row>
    <row r="46" spans="1:33" x14ac:dyDescent="0.3">
      <c r="A46" s="7" t="s">
        <v>102</v>
      </c>
      <c r="B46" s="9"/>
      <c r="C46" s="9"/>
      <c r="D46" s="9"/>
      <c r="E46" s="9"/>
      <c r="F46" s="9"/>
      <c r="G46" s="9">
        <v>1</v>
      </c>
      <c r="H46" s="9"/>
      <c r="I46" s="9"/>
      <c r="J46" s="9"/>
      <c r="K46" s="9"/>
      <c r="L46" s="9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>
        <f t="shared" si="0"/>
        <v>1</v>
      </c>
      <c r="AE46" s="17">
        <f t="shared" si="1"/>
        <v>0.04</v>
      </c>
      <c r="AF46" s="16">
        <f t="shared" si="3"/>
        <v>1</v>
      </c>
      <c r="AG46" s="7" t="s">
        <v>102</v>
      </c>
    </row>
    <row r="47" spans="1:33" x14ac:dyDescent="0.3">
      <c r="A47" s="7" t="s">
        <v>48</v>
      </c>
      <c r="B47" s="9"/>
      <c r="C47" s="9"/>
      <c r="D47" s="9"/>
      <c r="E47" s="9"/>
      <c r="F47" s="9"/>
      <c r="G47" s="9"/>
      <c r="H47" s="9"/>
      <c r="I47" s="9"/>
      <c r="J47" s="9">
        <v>2</v>
      </c>
      <c r="K47" s="9"/>
      <c r="L47" s="9"/>
      <c r="M47" s="10"/>
      <c r="N47" s="10"/>
      <c r="O47" s="10"/>
      <c r="P47" s="10">
        <v>2</v>
      </c>
      <c r="Q47" s="10"/>
      <c r="R47" s="10"/>
      <c r="S47" s="10"/>
      <c r="T47" s="10">
        <v>2</v>
      </c>
      <c r="U47" s="10">
        <v>2</v>
      </c>
      <c r="V47" s="10"/>
      <c r="W47" s="10"/>
      <c r="X47" s="10"/>
      <c r="Y47" s="10">
        <v>1</v>
      </c>
      <c r="Z47" s="10"/>
      <c r="AA47" s="10"/>
      <c r="AB47" s="10">
        <v>3</v>
      </c>
      <c r="AC47" s="10"/>
      <c r="AD47" s="16">
        <f t="shared" si="0"/>
        <v>12</v>
      </c>
      <c r="AE47" s="17">
        <f t="shared" si="1"/>
        <v>0.48</v>
      </c>
      <c r="AF47" s="16">
        <f t="shared" si="3"/>
        <v>6</v>
      </c>
      <c r="AG47" s="7" t="s">
        <v>48</v>
      </c>
    </row>
    <row r="48" spans="1:33" x14ac:dyDescent="0.3">
      <c r="A48" s="7" t="s">
        <v>81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>
        <v>1</v>
      </c>
      <c r="AB48" s="10"/>
      <c r="AC48" s="10"/>
      <c r="AD48" s="16">
        <f t="shared" si="0"/>
        <v>1</v>
      </c>
      <c r="AE48" s="17">
        <f t="shared" si="1"/>
        <v>0.04</v>
      </c>
      <c r="AF48" s="16">
        <f t="shared" si="3"/>
        <v>1</v>
      </c>
      <c r="AG48" s="7" t="s">
        <v>81</v>
      </c>
    </row>
    <row r="49" spans="1:33" x14ac:dyDescent="0.3">
      <c r="A49" s="7" t="s">
        <v>25</v>
      </c>
      <c r="B49" s="9"/>
      <c r="C49" s="9">
        <v>4</v>
      </c>
      <c r="D49" s="9">
        <v>12</v>
      </c>
      <c r="E49" s="9"/>
      <c r="F49" s="9">
        <v>5</v>
      </c>
      <c r="G49" s="9">
        <v>24</v>
      </c>
      <c r="H49" s="9">
        <v>109</v>
      </c>
      <c r="I49" s="9">
        <v>14</v>
      </c>
      <c r="J49" s="9">
        <v>23</v>
      </c>
      <c r="K49" s="9">
        <v>39</v>
      </c>
      <c r="L49" s="9">
        <v>56</v>
      </c>
      <c r="M49" s="10">
        <v>38</v>
      </c>
      <c r="N49" s="10">
        <v>30</v>
      </c>
      <c r="O49" s="10">
        <v>15</v>
      </c>
      <c r="P49" s="10">
        <v>160</v>
      </c>
      <c r="Q49" s="10">
        <v>45</v>
      </c>
      <c r="R49" s="10">
        <v>32</v>
      </c>
      <c r="S49" s="10">
        <v>30</v>
      </c>
      <c r="T49" s="10">
        <v>35</v>
      </c>
      <c r="U49" s="10">
        <v>191</v>
      </c>
      <c r="V49" s="10">
        <v>59</v>
      </c>
      <c r="W49" s="10">
        <v>48</v>
      </c>
      <c r="X49" s="10">
        <v>42</v>
      </c>
      <c r="Y49" s="10">
        <v>20</v>
      </c>
      <c r="Z49" s="10">
        <v>20</v>
      </c>
      <c r="AA49" s="10">
        <v>53</v>
      </c>
      <c r="AB49" s="10">
        <v>31</v>
      </c>
      <c r="AC49" s="10">
        <v>65</v>
      </c>
      <c r="AD49" s="16">
        <f t="shared" si="0"/>
        <v>1200</v>
      </c>
      <c r="AE49" s="17">
        <f t="shared" si="1"/>
        <v>48</v>
      </c>
      <c r="AF49" s="16">
        <f t="shared" si="3"/>
        <v>26</v>
      </c>
      <c r="AG49" s="7" t="s">
        <v>25</v>
      </c>
    </row>
    <row r="50" spans="1:33" s="5" customFormat="1" x14ac:dyDescent="0.3">
      <c r="A50" s="24" t="s">
        <v>38</v>
      </c>
      <c r="B50" s="35"/>
      <c r="C50" s="25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 t="s">
        <v>38</v>
      </c>
    </row>
    <row r="51" spans="1:33" x14ac:dyDescent="0.3">
      <c r="A51" s="7" t="s">
        <v>63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  <c r="N51" s="10"/>
      <c r="O51" s="10"/>
      <c r="P51" s="10"/>
      <c r="Q51" s="10"/>
      <c r="R51" s="10"/>
      <c r="S51" s="10"/>
      <c r="T51" s="10">
        <v>2</v>
      </c>
      <c r="U51" s="10">
        <v>1</v>
      </c>
      <c r="V51" s="10"/>
      <c r="W51" s="10">
        <v>1</v>
      </c>
      <c r="X51" s="10">
        <v>1</v>
      </c>
      <c r="Y51" s="10">
        <v>2</v>
      </c>
      <c r="Z51" s="10">
        <v>1</v>
      </c>
      <c r="AA51" s="10">
        <v>2</v>
      </c>
      <c r="AB51" s="10">
        <v>4</v>
      </c>
      <c r="AC51" s="10">
        <v>2</v>
      </c>
      <c r="AD51" s="16">
        <f t="shared" si="0"/>
        <v>16</v>
      </c>
      <c r="AE51" s="17">
        <f t="shared" si="1"/>
        <v>0.64</v>
      </c>
      <c r="AF51" s="16">
        <f t="shared" si="3"/>
        <v>9</v>
      </c>
      <c r="AG51" s="7" t="s">
        <v>63</v>
      </c>
    </row>
    <row r="52" spans="1:33" x14ac:dyDescent="0.3">
      <c r="A52" s="7" t="s">
        <v>64</v>
      </c>
      <c r="B52" s="9"/>
      <c r="C52" s="9">
        <v>1</v>
      </c>
      <c r="D52" s="9">
        <v>1</v>
      </c>
      <c r="E52" s="9"/>
      <c r="F52" s="9"/>
      <c r="G52" s="9"/>
      <c r="H52" s="9"/>
      <c r="I52" s="9">
        <v>2</v>
      </c>
      <c r="J52" s="9">
        <v>1</v>
      </c>
      <c r="K52" s="9"/>
      <c r="L52" s="9"/>
      <c r="M52" s="10"/>
      <c r="N52" s="10"/>
      <c r="O52" s="10"/>
      <c r="P52" s="10"/>
      <c r="Q52" s="10"/>
      <c r="R52" s="10">
        <v>3</v>
      </c>
      <c r="S52" s="10"/>
      <c r="T52" s="10">
        <v>2</v>
      </c>
      <c r="U52" s="10">
        <v>3</v>
      </c>
      <c r="V52" s="10">
        <v>3</v>
      </c>
      <c r="W52" s="10">
        <v>4</v>
      </c>
      <c r="X52" s="10">
        <v>2</v>
      </c>
      <c r="Y52" s="10">
        <v>3</v>
      </c>
      <c r="Z52" s="10">
        <v>3</v>
      </c>
      <c r="AA52" s="10">
        <v>3</v>
      </c>
      <c r="AB52" s="10">
        <v>52</v>
      </c>
      <c r="AC52" s="10">
        <v>6</v>
      </c>
      <c r="AD52" s="16">
        <f t="shared" si="0"/>
        <v>89</v>
      </c>
      <c r="AE52" s="17">
        <f t="shared" si="1"/>
        <v>3.56</v>
      </c>
      <c r="AF52" s="16">
        <f t="shared" si="3"/>
        <v>15</v>
      </c>
      <c r="AG52" s="7" t="s">
        <v>64</v>
      </c>
    </row>
    <row r="53" spans="1:33" x14ac:dyDescent="0.3">
      <c r="A53" s="7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>
        <v>1</v>
      </c>
      <c r="AB53" s="10">
        <v>2</v>
      </c>
      <c r="AC53" s="10"/>
      <c r="AD53" s="16">
        <f t="shared" si="0"/>
        <v>3</v>
      </c>
      <c r="AE53" s="17">
        <f t="shared" si="1"/>
        <v>0.12</v>
      </c>
      <c r="AF53" s="16">
        <f t="shared" si="3"/>
        <v>2</v>
      </c>
      <c r="AG53" s="7" t="s">
        <v>79</v>
      </c>
    </row>
    <row r="54" spans="1:33" x14ac:dyDescent="0.3">
      <c r="A54" s="7" t="s">
        <v>78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0"/>
      <c r="N54" s="10"/>
      <c r="O54" s="10"/>
      <c r="P54" s="10"/>
      <c r="Q54" s="10"/>
      <c r="R54" s="10"/>
      <c r="S54" s="10"/>
      <c r="T54" s="10">
        <v>2</v>
      </c>
      <c r="U54" s="10"/>
      <c r="V54" s="10"/>
      <c r="W54" s="10"/>
      <c r="X54" s="10">
        <v>2</v>
      </c>
      <c r="Y54" s="10">
        <v>1</v>
      </c>
      <c r="Z54" s="10">
        <v>1</v>
      </c>
      <c r="AA54" s="10">
        <v>4</v>
      </c>
      <c r="AB54" s="10">
        <v>5</v>
      </c>
      <c r="AC54" s="10"/>
      <c r="AD54" s="16">
        <f t="shared" si="0"/>
        <v>15</v>
      </c>
      <c r="AE54" s="17">
        <f t="shared" si="1"/>
        <v>0.6</v>
      </c>
      <c r="AF54" s="16">
        <f t="shared" si="3"/>
        <v>6</v>
      </c>
      <c r="AG54" s="7" t="s">
        <v>78</v>
      </c>
    </row>
    <row r="55" spans="1:33" x14ac:dyDescent="0.3">
      <c r="A55" s="7" t="s">
        <v>80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>
        <v>1</v>
      </c>
      <c r="AB55" s="10">
        <v>1</v>
      </c>
      <c r="AC55" s="10">
        <v>1</v>
      </c>
      <c r="AD55" s="16">
        <f t="shared" si="0"/>
        <v>3</v>
      </c>
      <c r="AE55" s="17">
        <f t="shared" si="1"/>
        <v>0.12</v>
      </c>
      <c r="AF55" s="16">
        <f t="shared" si="3"/>
        <v>3</v>
      </c>
      <c r="AG55" s="7" t="s">
        <v>80</v>
      </c>
    </row>
    <row r="56" spans="1:33" x14ac:dyDescent="0.3">
      <c r="A56" s="7" t="s">
        <v>90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>
        <v>1</v>
      </c>
      <c r="Y56" s="10"/>
      <c r="Z56" s="10"/>
      <c r="AA56" s="10"/>
      <c r="AB56" s="10"/>
      <c r="AC56" s="10"/>
      <c r="AD56" s="16">
        <f t="shared" si="0"/>
        <v>1</v>
      </c>
      <c r="AE56" s="17">
        <f t="shared" si="1"/>
        <v>0.04</v>
      </c>
      <c r="AF56" s="16">
        <f t="shared" si="3"/>
        <v>1</v>
      </c>
      <c r="AG56" s="7" t="s">
        <v>90</v>
      </c>
    </row>
    <row r="57" spans="1:33" x14ac:dyDescent="0.3">
      <c r="A57" s="7" t="s">
        <v>36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10">
        <v>1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>
        <f t="shared" si="0"/>
        <v>1</v>
      </c>
      <c r="AE57" s="17">
        <f t="shared" si="1"/>
        <v>0.04</v>
      </c>
      <c r="AF57" s="16">
        <f t="shared" si="3"/>
        <v>1</v>
      </c>
      <c r="AG57" s="7" t="s">
        <v>36</v>
      </c>
    </row>
    <row r="58" spans="1:33" x14ac:dyDescent="0.3">
      <c r="A58" s="7" t="s">
        <v>116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>
        <v>1</v>
      </c>
      <c r="AD58" s="16">
        <f t="shared" ref="AD58" si="4">SUM(B58:AC58)</f>
        <v>1</v>
      </c>
      <c r="AE58" s="17">
        <f t="shared" ref="AE58" si="5">AD58/25</f>
        <v>0.04</v>
      </c>
      <c r="AF58" s="16">
        <f t="shared" ref="AF58" si="6">COUNT(B58:AC58)</f>
        <v>1</v>
      </c>
      <c r="AG58" s="7" t="s">
        <v>116</v>
      </c>
    </row>
    <row r="59" spans="1:33" x14ac:dyDescent="0.3">
      <c r="A59" s="7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0"/>
      <c r="N59" s="10"/>
      <c r="O59" s="10"/>
      <c r="P59" s="10">
        <v>2</v>
      </c>
      <c r="Q59" s="10"/>
      <c r="R59" s="10"/>
      <c r="S59" s="10"/>
      <c r="T59" s="10">
        <v>2</v>
      </c>
      <c r="U59" s="10"/>
      <c r="V59" s="10"/>
      <c r="W59" s="10"/>
      <c r="X59" s="10"/>
      <c r="Y59" s="10"/>
      <c r="Z59" s="10"/>
      <c r="AA59" s="10"/>
      <c r="AB59" s="10"/>
      <c r="AC59" s="10"/>
      <c r="AD59" s="16">
        <f t="shared" si="0"/>
        <v>4</v>
      </c>
      <c r="AE59" s="17">
        <f t="shared" si="1"/>
        <v>0.16</v>
      </c>
      <c r="AF59" s="16">
        <f t="shared" si="3"/>
        <v>2</v>
      </c>
      <c r="AG59" s="7" t="s">
        <v>52</v>
      </c>
    </row>
    <row r="60" spans="1:33" s="5" customFormat="1" x14ac:dyDescent="0.3">
      <c r="A60" s="8" t="s">
        <v>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 t="s">
        <v>6</v>
      </c>
    </row>
    <row r="61" spans="1:33" s="1" customFormat="1" x14ac:dyDescent="0.3">
      <c r="A61" s="7" t="s">
        <v>75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>
        <v>1</v>
      </c>
      <c r="X61" s="12"/>
      <c r="Y61" s="12"/>
      <c r="Z61" s="12"/>
      <c r="AA61" s="12"/>
      <c r="AB61" s="12"/>
      <c r="AC61" s="12"/>
      <c r="AD61" s="16">
        <f t="shared" si="0"/>
        <v>1</v>
      </c>
      <c r="AE61" s="17">
        <f t="shared" si="1"/>
        <v>0.04</v>
      </c>
      <c r="AF61" s="16">
        <f t="shared" si="3"/>
        <v>1</v>
      </c>
      <c r="AG61" s="7" t="s">
        <v>75</v>
      </c>
    </row>
    <row r="62" spans="1:33" s="1" customFormat="1" x14ac:dyDescent="0.3">
      <c r="A62" s="7" t="s">
        <v>77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>
        <v>1</v>
      </c>
      <c r="Z62" s="12"/>
      <c r="AA62" s="12"/>
      <c r="AB62" s="12"/>
      <c r="AC62" s="12"/>
      <c r="AD62" s="16">
        <f t="shared" si="0"/>
        <v>1</v>
      </c>
      <c r="AE62" s="17">
        <f t="shared" si="1"/>
        <v>0.04</v>
      </c>
      <c r="AF62" s="16">
        <f t="shared" si="3"/>
        <v>1</v>
      </c>
      <c r="AG62" s="7" t="s">
        <v>77</v>
      </c>
    </row>
    <row r="63" spans="1:33" s="1" customFormat="1" x14ac:dyDescent="0.3">
      <c r="A63" s="7" t="s">
        <v>74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>
        <v>1</v>
      </c>
      <c r="X63" s="12"/>
      <c r="Y63" s="12"/>
      <c r="Z63" s="12"/>
      <c r="AA63" s="12"/>
      <c r="AB63" s="12"/>
      <c r="AC63" s="12"/>
      <c r="AD63" s="16">
        <f t="shared" si="0"/>
        <v>1</v>
      </c>
      <c r="AE63" s="17">
        <f t="shared" si="1"/>
        <v>0.04</v>
      </c>
      <c r="AF63" s="16">
        <f t="shared" si="3"/>
        <v>1</v>
      </c>
      <c r="AG63" s="7" t="s">
        <v>74</v>
      </c>
    </row>
    <row r="64" spans="1:33" x14ac:dyDescent="0.3">
      <c r="A64" s="7" t="s">
        <v>91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0"/>
      <c r="N64" s="10"/>
      <c r="O64" s="10">
        <v>1</v>
      </c>
      <c r="P64" s="10"/>
      <c r="Q64" s="10"/>
      <c r="R64" s="10"/>
      <c r="S64" s="10">
        <v>1</v>
      </c>
      <c r="T64" s="10">
        <v>1</v>
      </c>
      <c r="U64" s="10">
        <v>1</v>
      </c>
      <c r="V64" s="10">
        <v>1</v>
      </c>
      <c r="W64" s="10"/>
      <c r="X64" s="10"/>
      <c r="Y64" s="10"/>
      <c r="Z64" s="10"/>
      <c r="AA64" s="10">
        <v>2</v>
      </c>
      <c r="AB64" s="10"/>
      <c r="AC64" s="10">
        <v>3</v>
      </c>
      <c r="AD64" s="16">
        <f t="shared" si="0"/>
        <v>10</v>
      </c>
      <c r="AE64" s="17">
        <f t="shared" si="1"/>
        <v>0.4</v>
      </c>
      <c r="AF64" s="16">
        <f t="shared" si="3"/>
        <v>7</v>
      </c>
      <c r="AG64" s="7" t="s">
        <v>91</v>
      </c>
    </row>
    <row r="65" spans="1:33" x14ac:dyDescent="0.3">
      <c r="A65" s="7" t="s">
        <v>7</v>
      </c>
      <c r="B65" s="9"/>
      <c r="C65" s="9"/>
      <c r="D65" s="9"/>
      <c r="E65" s="9"/>
      <c r="F65" s="9"/>
      <c r="G65" s="9"/>
      <c r="H65" s="9"/>
      <c r="I65" s="9"/>
      <c r="J65" s="9">
        <v>1</v>
      </c>
      <c r="K65" s="9"/>
      <c r="L65" s="9">
        <v>2</v>
      </c>
      <c r="M65" s="10">
        <v>1</v>
      </c>
      <c r="N65" s="10"/>
      <c r="O65" s="10"/>
      <c r="P65" s="10"/>
      <c r="Q65" s="10"/>
      <c r="R65" s="10"/>
      <c r="S65" s="10">
        <v>3</v>
      </c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>
        <f t="shared" si="0"/>
        <v>7</v>
      </c>
      <c r="AE65" s="17">
        <f t="shared" si="1"/>
        <v>0.28000000000000003</v>
      </c>
      <c r="AF65" s="16">
        <f t="shared" si="3"/>
        <v>4</v>
      </c>
      <c r="AG65" s="7" t="s">
        <v>7</v>
      </c>
    </row>
    <row r="66" spans="1:33" x14ac:dyDescent="0.3">
      <c r="A66" s="7" t="s">
        <v>86</v>
      </c>
      <c r="B66" s="9"/>
      <c r="C66" s="9">
        <v>1</v>
      </c>
      <c r="D66" s="9">
        <v>1</v>
      </c>
      <c r="E66" s="9"/>
      <c r="F66" s="9"/>
      <c r="G66" s="9">
        <v>1</v>
      </c>
      <c r="H66" s="9"/>
      <c r="I66" s="9"/>
      <c r="J66" s="9"/>
      <c r="K66" s="9"/>
      <c r="L66" s="9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>
        <v>1</v>
      </c>
      <c r="AD66" s="16">
        <f t="shared" si="0"/>
        <v>4</v>
      </c>
      <c r="AE66" s="17">
        <f t="shared" si="1"/>
        <v>0.16</v>
      </c>
      <c r="AF66" s="16">
        <f t="shared" si="3"/>
        <v>4</v>
      </c>
      <c r="AG66" s="7" t="s">
        <v>86</v>
      </c>
    </row>
    <row r="67" spans="1:33" x14ac:dyDescent="0.3">
      <c r="A67" s="7" t="s">
        <v>104</v>
      </c>
      <c r="B67" s="9"/>
      <c r="C67" s="9"/>
      <c r="D67" s="9"/>
      <c r="E67" s="9"/>
      <c r="F67" s="9"/>
      <c r="G67" s="9"/>
      <c r="H67" s="9">
        <v>1</v>
      </c>
      <c r="I67" s="9"/>
      <c r="J67" s="9"/>
      <c r="K67" s="9"/>
      <c r="L67" s="9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>
        <f t="shared" si="0"/>
        <v>1</v>
      </c>
      <c r="AE67" s="17">
        <f t="shared" si="1"/>
        <v>0.04</v>
      </c>
      <c r="AF67" s="16">
        <f t="shared" si="3"/>
        <v>1</v>
      </c>
      <c r="AG67" s="7" t="s">
        <v>104</v>
      </c>
    </row>
    <row r="68" spans="1:33" x14ac:dyDescent="0.3">
      <c r="A68" s="7" t="s">
        <v>13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>
        <v>1</v>
      </c>
      <c r="M68" s="10">
        <v>1</v>
      </c>
      <c r="N68" s="10">
        <v>3</v>
      </c>
      <c r="O68" s="10">
        <v>6</v>
      </c>
      <c r="P68" s="10">
        <v>4</v>
      </c>
      <c r="Q68" s="10">
        <v>7</v>
      </c>
      <c r="R68" s="10">
        <v>2</v>
      </c>
      <c r="S68" s="10">
        <v>8</v>
      </c>
      <c r="T68" s="10">
        <v>3</v>
      </c>
      <c r="U68" s="10">
        <v>4</v>
      </c>
      <c r="V68" s="10">
        <v>7</v>
      </c>
      <c r="W68" s="10">
        <v>2</v>
      </c>
      <c r="X68" s="10">
        <v>2</v>
      </c>
      <c r="Y68" s="10">
        <v>3</v>
      </c>
      <c r="Z68" s="10">
        <v>2</v>
      </c>
      <c r="AA68" s="10">
        <v>2</v>
      </c>
      <c r="AB68" s="10">
        <v>2</v>
      </c>
      <c r="AC68" s="10">
        <v>3</v>
      </c>
      <c r="AD68" s="16">
        <f t="shared" si="0"/>
        <v>62</v>
      </c>
      <c r="AE68" s="17">
        <f t="shared" si="1"/>
        <v>2.48</v>
      </c>
      <c r="AF68" s="16">
        <f t="shared" si="3"/>
        <v>18</v>
      </c>
      <c r="AG68" s="7" t="s">
        <v>13</v>
      </c>
    </row>
    <row r="69" spans="1:33" x14ac:dyDescent="0.3">
      <c r="A69" s="7" t="s">
        <v>67</v>
      </c>
      <c r="B69" s="9"/>
      <c r="C69" s="9"/>
      <c r="D69" s="9"/>
      <c r="E69" s="9"/>
      <c r="F69" s="9"/>
      <c r="G69" s="9">
        <v>1</v>
      </c>
      <c r="H69" s="9"/>
      <c r="I69" s="9"/>
      <c r="J69" s="9"/>
      <c r="K69" s="9"/>
      <c r="L69" s="9"/>
      <c r="M69" s="10"/>
      <c r="N69" s="10"/>
      <c r="O69" s="10"/>
      <c r="P69" s="10"/>
      <c r="Q69" s="10"/>
      <c r="R69" s="10">
        <v>1</v>
      </c>
      <c r="S69" s="10"/>
      <c r="T69" s="10">
        <v>1</v>
      </c>
      <c r="U69" s="10">
        <v>1</v>
      </c>
      <c r="V69" s="10"/>
      <c r="W69" s="10"/>
      <c r="X69" s="10">
        <v>3</v>
      </c>
      <c r="Y69" s="10"/>
      <c r="Z69" s="10"/>
      <c r="AA69" s="10"/>
      <c r="AB69" s="10">
        <v>1</v>
      </c>
      <c r="AC69" s="10">
        <v>1</v>
      </c>
      <c r="AD69" s="16">
        <f t="shared" si="0"/>
        <v>9</v>
      </c>
      <c r="AE69" s="17">
        <f t="shared" si="1"/>
        <v>0.36</v>
      </c>
      <c r="AF69" s="16">
        <f t="shared" si="3"/>
        <v>7</v>
      </c>
      <c r="AG69" s="7" t="s">
        <v>67</v>
      </c>
    </row>
    <row r="70" spans="1:33" x14ac:dyDescent="0.3">
      <c r="A70" s="7" t="s">
        <v>15</v>
      </c>
      <c r="B70" s="9"/>
      <c r="C70" s="9"/>
      <c r="D70" s="9"/>
      <c r="E70" s="9"/>
      <c r="F70" s="9"/>
      <c r="G70" s="9">
        <v>1</v>
      </c>
      <c r="H70" s="9">
        <v>3</v>
      </c>
      <c r="I70" s="9">
        <v>1</v>
      </c>
      <c r="J70" s="9">
        <v>10</v>
      </c>
      <c r="K70" s="9">
        <v>13</v>
      </c>
      <c r="L70" s="9"/>
      <c r="M70" s="10">
        <v>2</v>
      </c>
      <c r="N70" s="10">
        <v>3</v>
      </c>
      <c r="O70" s="10">
        <v>3</v>
      </c>
      <c r="P70" s="10">
        <v>2</v>
      </c>
      <c r="Q70" s="10">
        <v>5</v>
      </c>
      <c r="R70" s="10">
        <v>4</v>
      </c>
      <c r="S70" s="10">
        <v>3</v>
      </c>
      <c r="T70" s="10">
        <v>1</v>
      </c>
      <c r="U70" s="10">
        <v>2</v>
      </c>
      <c r="V70" s="10">
        <v>1</v>
      </c>
      <c r="W70" s="10">
        <v>1</v>
      </c>
      <c r="X70" s="10">
        <v>1</v>
      </c>
      <c r="Y70" s="10">
        <v>2</v>
      </c>
      <c r="Z70" s="10">
        <v>1</v>
      </c>
      <c r="AA70" s="10">
        <v>2</v>
      </c>
      <c r="AB70" s="10"/>
      <c r="AC70" s="10">
        <v>4</v>
      </c>
      <c r="AD70" s="16">
        <f t="shared" si="0"/>
        <v>65</v>
      </c>
      <c r="AE70" s="17">
        <f t="shared" si="1"/>
        <v>2.6</v>
      </c>
      <c r="AF70" s="16">
        <f t="shared" si="3"/>
        <v>21</v>
      </c>
      <c r="AG70" s="7" t="s">
        <v>15</v>
      </c>
    </row>
    <row r="71" spans="1:33" x14ac:dyDescent="0.3">
      <c r="A71" s="7" t="s">
        <v>70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0"/>
      <c r="N71" s="10"/>
      <c r="O71" s="10"/>
      <c r="P71" s="10"/>
      <c r="Q71" s="10"/>
      <c r="R71" s="10"/>
      <c r="S71" s="10"/>
      <c r="T71" s="10"/>
      <c r="U71" s="10"/>
      <c r="V71" s="10">
        <v>1</v>
      </c>
      <c r="W71" s="10"/>
      <c r="X71" s="10"/>
      <c r="Y71" s="10">
        <v>1</v>
      </c>
      <c r="Z71" s="10"/>
      <c r="AA71" s="10"/>
      <c r="AB71" s="10"/>
      <c r="AC71" s="10"/>
      <c r="AD71" s="16">
        <f t="shared" si="0"/>
        <v>2</v>
      </c>
      <c r="AE71" s="17">
        <f t="shared" si="1"/>
        <v>0.08</v>
      </c>
      <c r="AF71" s="16">
        <f t="shared" si="3"/>
        <v>2</v>
      </c>
      <c r="AG71" s="7" t="s">
        <v>70</v>
      </c>
    </row>
    <row r="72" spans="1:33" x14ac:dyDescent="0.3">
      <c r="A72" s="7" t="s">
        <v>114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>
        <v>1</v>
      </c>
      <c r="AD72" s="16">
        <f t="shared" ref="AD72" si="7">SUM(B72:AC72)</f>
        <v>1</v>
      </c>
      <c r="AE72" s="17">
        <f t="shared" ref="AE72" si="8">AD72/25</f>
        <v>0.04</v>
      </c>
      <c r="AF72" s="16">
        <f t="shared" ref="AF72" si="9">COUNT(B72:AC72)</f>
        <v>1</v>
      </c>
      <c r="AG72" s="7" t="s">
        <v>114</v>
      </c>
    </row>
    <row r="73" spans="1:33" x14ac:dyDescent="0.3">
      <c r="A73" s="7" t="s">
        <v>68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0"/>
      <c r="N73" s="10"/>
      <c r="O73" s="10"/>
      <c r="P73" s="10"/>
      <c r="Q73" s="10"/>
      <c r="R73" s="10"/>
      <c r="S73" s="10"/>
      <c r="T73" s="10"/>
      <c r="U73" s="10">
        <v>1</v>
      </c>
      <c r="V73" s="10">
        <v>2</v>
      </c>
      <c r="W73" s="10">
        <v>3</v>
      </c>
      <c r="X73" s="10">
        <v>1</v>
      </c>
      <c r="Y73" s="10"/>
      <c r="Z73" s="10">
        <v>2</v>
      </c>
      <c r="AA73" s="10">
        <v>3</v>
      </c>
      <c r="AB73" s="10">
        <v>1</v>
      </c>
      <c r="AC73" s="10"/>
      <c r="AD73" s="16">
        <f t="shared" ref="AD73:AD104" si="10">SUM(B73:AC73)</f>
        <v>13</v>
      </c>
      <c r="AE73" s="17">
        <f t="shared" si="1"/>
        <v>0.52</v>
      </c>
      <c r="AF73" s="16">
        <f t="shared" si="3"/>
        <v>7</v>
      </c>
      <c r="AG73" s="7" t="s">
        <v>68</v>
      </c>
    </row>
    <row r="74" spans="1:33" x14ac:dyDescent="0.3">
      <c r="A74" s="7" t="s">
        <v>71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0"/>
      <c r="N74" s="10"/>
      <c r="O74" s="10"/>
      <c r="P74" s="10"/>
      <c r="Q74" s="10"/>
      <c r="R74" s="10"/>
      <c r="S74" s="10"/>
      <c r="T74" s="10"/>
      <c r="U74" s="10"/>
      <c r="V74" s="10">
        <v>2</v>
      </c>
      <c r="W74" s="10"/>
      <c r="X74" s="10"/>
      <c r="Y74" s="10"/>
      <c r="Z74" s="10"/>
      <c r="AA74" s="10"/>
      <c r="AB74" s="10"/>
      <c r="AC74" s="10"/>
      <c r="AD74" s="16">
        <f t="shared" si="10"/>
        <v>2</v>
      </c>
      <c r="AE74" s="17">
        <f t="shared" ref="AE74:AE104" si="11">AD74/25</f>
        <v>0.08</v>
      </c>
      <c r="AF74" s="16">
        <f t="shared" si="3"/>
        <v>1</v>
      </c>
      <c r="AG74" s="7" t="s">
        <v>71</v>
      </c>
    </row>
    <row r="75" spans="1:33" x14ac:dyDescent="0.3">
      <c r="A75" s="7" t="s">
        <v>22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0">
        <v>1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>
        <v>1</v>
      </c>
      <c r="Y75" s="10"/>
      <c r="Z75" s="10"/>
      <c r="AA75" s="10"/>
      <c r="AB75" s="10"/>
      <c r="AC75" s="10"/>
      <c r="AD75" s="16">
        <f t="shared" si="10"/>
        <v>2</v>
      </c>
      <c r="AE75" s="17">
        <f t="shared" si="11"/>
        <v>0.08</v>
      </c>
      <c r="AF75" s="16">
        <f t="shared" si="3"/>
        <v>2</v>
      </c>
      <c r="AG75" s="7" t="s">
        <v>22</v>
      </c>
    </row>
    <row r="76" spans="1:33" x14ac:dyDescent="0.3">
      <c r="A76" s="7" t="s">
        <v>83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>
        <v>1</v>
      </c>
      <c r="AC76" s="10">
        <v>1</v>
      </c>
      <c r="AD76" s="16">
        <f t="shared" si="10"/>
        <v>2</v>
      </c>
      <c r="AE76" s="17">
        <f t="shared" si="11"/>
        <v>0.08</v>
      </c>
      <c r="AF76" s="16">
        <f t="shared" si="3"/>
        <v>2</v>
      </c>
      <c r="AG76" s="7" t="s">
        <v>83</v>
      </c>
    </row>
    <row r="77" spans="1:33" x14ac:dyDescent="0.3">
      <c r="A77" s="7" t="s">
        <v>72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0"/>
      <c r="N77" s="10"/>
      <c r="O77" s="10"/>
      <c r="P77" s="10"/>
      <c r="Q77" s="10"/>
      <c r="R77" s="10"/>
      <c r="S77" s="10"/>
      <c r="T77" s="10"/>
      <c r="U77" s="10"/>
      <c r="V77" s="10">
        <v>4</v>
      </c>
      <c r="W77" s="10"/>
      <c r="X77" s="10">
        <v>1</v>
      </c>
      <c r="Y77" s="10"/>
      <c r="Z77" s="10"/>
      <c r="AA77" s="10"/>
      <c r="AB77" s="10"/>
      <c r="AC77" s="10"/>
      <c r="AD77" s="16">
        <f t="shared" si="10"/>
        <v>5</v>
      </c>
      <c r="AE77" s="17">
        <f t="shared" si="11"/>
        <v>0.2</v>
      </c>
      <c r="AF77" s="16">
        <f t="shared" si="3"/>
        <v>2</v>
      </c>
      <c r="AG77" s="7" t="s">
        <v>72</v>
      </c>
    </row>
    <row r="78" spans="1:33" x14ac:dyDescent="0.3">
      <c r="A78" s="7" t="s">
        <v>89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>
        <v>1</v>
      </c>
      <c r="Y78" s="10"/>
      <c r="Z78" s="10"/>
      <c r="AA78" s="10"/>
      <c r="AB78" s="10"/>
      <c r="AC78" s="10"/>
      <c r="AD78" s="16">
        <f t="shared" si="10"/>
        <v>1</v>
      </c>
      <c r="AE78" s="17">
        <f t="shared" si="11"/>
        <v>0.04</v>
      </c>
      <c r="AF78" s="16">
        <f t="shared" si="3"/>
        <v>1</v>
      </c>
      <c r="AG78" s="7" t="s">
        <v>89</v>
      </c>
    </row>
    <row r="79" spans="1:33" x14ac:dyDescent="0.3">
      <c r="A79" s="7" t="s">
        <v>115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>
        <v>1</v>
      </c>
      <c r="AD79" s="16">
        <f t="shared" ref="AD79" si="12">SUM(B79:AC79)</f>
        <v>1</v>
      </c>
      <c r="AE79" s="17">
        <f t="shared" ref="AE79" si="13">AD79/25</f>
        <v>0.04</v>
      </c>
      <c r="AF79" s="16">
        <f t="shared" ref="AF79" si="14">COUNT(B79:AC79)</f>
        <v>1</v>
      </c>
      <c r="AG79" s="7" t="s">
        <v>115</v>
      </c>
    </row>
    <row r="80" spans="1:33" x14ac:dyDescent="0.3">
      <c r="A80" s="7" t="s">
        <v>50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0"/>
      <c r="N80" s="10"/>
      <c r="O80" s="10"/>
      <c r="P80" s="10">
        <v>1</v>
      </c>
      <c r="Q80" s="10">
        <v>2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>
        <f t="shared" si="10"/>
        <v>3</v>
      </c>
      <c r="AE80" s="17">
        <f t="shared" si="11"/>
        <v>0.12</v>
      </c>
      <c r="AF80" s="16">
        <f t="shared" ref="AF80:AF96" si="15">COUNT(B80:AC80)</f>
        <v>2</v>
      </c>
      <c r="AG80" s="7" t="s">
        <v>50</v>
      </c>
    </row>
    <row r="81" spans="1:33" x14ac:dyDescent="0.3">
      <c r="A81" s="7" t="s">
        <v>73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0"/>
      <c r="N81" s="10"/>
      <c r="O81" s="10"/>
      <c r="P81" s="10"/>
      <c r="Q81" s="10"/>
      <c r="R81" s="10"/>
      <c r="S81" s="10"/>
      <c r="T81" s="10"/>
      <c r="U81" s="10"/>
      <c r="V81" s="10">
        <v>4</v>
      </c>
      <c r="W81" s="10"/>
      <c r="X81" s="10"/>
      <c r="Y81" s="10"/>
      <c r="Z81" s="10"/>
      <c r="AA81" s="10"/>
      <c r="AB81" s="10"/>
      <c r="AC81" s="10"/>
      <c r="AD81" s="16">
        <f t="shared" si="10"/>
        <v>4</v>
      </c>
      <c r="AE81" s="17">
        <f t="shared" si="11"/>
        <v>0.16</v>
      </c>
      <c r="AF81" s="16">
        <f t="shared" si="15"/>
        <v>1</v>
      </c>
      <c r="AG81" s="7" t="s">
        <v>73</v>
      </c>
    </row>
    <row r="82" spans="1:33" x14ac:dyDescent="0.3">
      <c r="A82" s="7" t="s">
        <v>37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0"/>
      <c r="N82" s="10">
        <v>1</v>
      </c>
      <c r="O82" s="10"/>
      <c r="P82" s="10"/>
      <c r="Q82" s="10"/>
      <c r="R82" s="10"/>
      <c r="S82" s="10">
        <v>5</v>
      </c>
      <c r="T82" s="10"/>
      <c r="U82" s="10"/>
      <c r="V82" s="10"/>
      <c r="W82" s="10"/>
      <c r="X82" s="10"/>
      <c r="Y82" s="10"/>
      <c r="Z82" s="10"/>
      <c r="AA82" s="10"/>
      <c r="AB82" s="10">
        <v>1</v>
      </c>
      <c r="AC82" s="10"/>
      <c r="AD82" s="16">
        <f t="shared" si="10"/>
        <v>7</v>
      </c>
      <c r="AE82" s="17">
        <f t="shared" si="11"/>
        <v>0.28000000000000003</v>
      </c>
      <c r="AF82" s="16">
        <f t="shared" si="15"/>
        <v>3</v>
      </c>
      <c r="AG82" s="7" t="s">
        <v>37</v>
      </c>
    </row>
    <row r="83" spans="1:33" x14ac:dyDescent="0.3">
      <c r="A83" s="7" t="s">
        <v>62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0"/>
      <c r="N83" s="10"/>
      <c r="O83" s="10"/>
      <c r="P83" s="10"/>
      <c r="Q83" s="10"/>
      <c r="R83" s="10"/>
      <c r="S83" s="10">
        <v>2</v>
      </c>
      <c r="T83" s="10"/>
      <c r="U83" s="10"/>
      <c r="V83" s="10"/>
      <c r="W83" s="10">
        <v>1</v>
      </c>
      <c r="X83" s="10">
        <v>1</v>
      </c>
      <c r="Y83" s="10">
        <v>1</v>
      </c>
      <c r="Z83" s="10">
        <v>1</v>
      </c>
      <c r="AA83" s="10">
        <v>1</v>
      </c>
      <c r="AB83" s="10">
        <v>1</v>
      </c>
      <c r="AC83" s="10">
        <v>3</v>
      </c>
      <c r="AD83" s="16">
        <f t="shared" si="10"/>
        <v>11</v>
      </c>
      <c r="AE83" s="17">
        <f t="shared" si="11"/>
        <v>0.44</v>
      </c>
      <c r="AF83" s="16">
        <f t="shared" si="15"/>
        <v>8</v>
      </c>
      <c r="AG83" s="7" t="s">
        <v>62</v>
      </c>
    </row>
    <row r="84" spans="1:33" x14ac:dyDescent="0.3">
      <c r="A84" s="7" t="s">
        <v>76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>
        <v>1</v>
      </c>
      <c r="X84" s="10"/>
      <c r="Y84" s="10"/>
      <c r="Z84" s="10"/>
      <c r="AA84" s="10"/>
      <c r="AB84" s="10"/>
      <c r="AC84" s="10"/>
      <c r="AD84" s="16">
        <f t="shared" si="10"/>
        <v>1</v>
      </c>
      <c r="AE84" s="17">
        <f t="shared" si="11"/>
        <v>0.04</v>
      </c>
      <c r="AF84" s="16">
        <f t="shared" si="15"/>
        <v>1</v>
      </c>
      <c r="AG84" s="7" t="s">
        <v>76</v>
      </c>
    </row>
    <row r="85" spans="1:33" s="5" customFormat="1" x14ac:dyDescent="0.3">
      <c r="A85" s="24" t="s">
        <v>34</v>
      </c>
      <c r="B85" s="2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 t="s">
        <v>34</v>
      </c>
    </row>
    <row r="86" spans="1:33" s="6" customFormat="1" x14ac:dyDescent="0.3">
      <c r="A86" s="7" t="s">
        <v>105</v>
      </c>
      <c r="B86" s="13"/>
      <c r="C86" s="13"/>
      <c r="D86" s="13"/>
      <c r="E86" s="13"/>
      <c r="F86" s="13"/>
      <c r="G86" s="13"/>
      <c r="H86" s="13"/>
      <c r="I86" s="13"/>
      <c r="J86" s="13">
        <v>1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6">
        <f t="shared" si="10"/>
        <v>1</v>
      </c>
      <c r="AE86" s="17">
        <f t="shared" si="11"/>
        <v>0.04</v>
      </c>
      <c r="AF86" s="16">
        <f t="shared" si="15"/>
        <v>1</v>
      </c>
      <c r="AG86" s="7" t="s">
        <v>105</v>
      </c>
    </row>
    <row r="87" spans="1:33" s="6" customFormat="1" x14ac:dyDescent="0.3">
      <c r="A87" s="7" t="s">
        <v>87</v>
      </c>
      <c r="B87" s="13"/>
      <c r="C87" s="13"/>
      <c r="D87" s="13"/>
      <c r="E87" s="13"/>
      <c r="F87" s="13">
        <v>1</v>
      </c>
      <c r="G87" s="13"/>
      <c r="H87" s="13"/>
      <c r="I87" s="13"/>
      <c r="J87" s="13">
        <v>1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>
        <v>1</v>
      </c>
      <c r="Y87" s="13"/>
      <c r="Z87" s="13"/>
      <c r="AA87" s="13"/>
      <c r="AB87" s="13"/>
      <c r="AC87" s="13"/>
      <c r="AD87" s="16">
        <f t="shared" si="10"/>
        <v>3</v>
      </c>
      <c r="AE87" s="17">
        <f t="shared" si="11"/>
        <v>0.12</v>
      </c>
      <c r="AF87" s="16">
        <f t="shared" si="15"/>
        <v>3</v>
      </c>
      <c r="AG87" s="7" t="s">
        <v>87</v>
      </c>
    </row>
    <row r="88" spans="1:33" x14ac:dyDescent="0.3">
      <c r="A88" s="7" t="s">
        <v>82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>
        <v>2</v>
      </c>
      <c r="AC88" s="10"/>
      <c r="AD88" s="16">
        <f t="shared" si="10"/>
        <v>2</v>
      </c>
      <c r="AE88" s="17">
        <f t="shared" si="11"/>
        <v>0.08</v>
      </c>
      <c r="AF88" s="16">
        <f t="shared" si="15"/>
        <v>1</v>
      </c>
      <c r="AG88" s="7" t="s">
        <v>82</v>
      </c>
    </row>
    <row r="89" spans="1:33" x14ac:dyDescent="0.3">
      <c r="A89" s="7" t="s">
        <v>69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0"/>
      <c r="N89" s="10"/>
      <c r="O89" s="10"/>
      <c r="P89" s="10"/>
      <c r="Q89" s="10"/>
      <c r="R89" s="10"/>
      <c r="S89" s="10"/>
      <c r="T89" s="10"/>
      <c r="U89" s="10">
        <v>3</v>
      </c>
      <c r="V89" s="10"/>
      <c r="W89" s="10"/>
      <c r="X89" s="10"/>
      <c r="Y89" s="10"/>
      <c r="Z89" s="10"/>
      <c r="AA89" s="10"/>
      <c r="AB89" s="10"/>
      <c r="AC89" s="10"/>
      <c r="AD89" s="16">
        <f t="shared" si="10"/>
        <v>3</v>
      </c>
      <c r="AE89" s="17">
        <f t="shared" si="11"/>
        <v>0.12</v>
      </c>
      <c r="AF89" s="16">
        <f t="shared" si="15"/>
        <v>1</v>
      </c>
      <c r="AG89" s="7" t="s">
        <v>69</v>
      </c>
    </row>
    <row r="90" spans="1:33" x14ac:dyDescent="0.3">
      <c r="A90" s="7" t="s">
        <v>39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0"/>
      <c r="N90" s="10"/>
      <c r="O90" s="10">
        <v>1</v>
      </c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>
        <f t="shared" si="10"/>
        <v>1</v>
      </c>
      <c r="AE90" s="17">
        <f t="shared" si="11"/>
        <v>0.04</v>
      </c>
      <c r="AF90" s="16">
        <f t="shared" si="15"/>
        <v>1</v>
      </c>
      <c r="AG90" s="7" t="s">
        <v>39</v>
      </c>
    </row>
    <row r="91" spans="1:33" x14ac:dyDescent="0.3">
      <c r="A91" s="7" t="s">
        <v>110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0"/>
      <c r="N91" s="10">
        <v>1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>
        <f t="shared" si="10"/>
        <v>1</v>
      </c>
      <c r="AE91" s="17">
        <f t="shared" si="11"/>
        <v>0.04</v>
      </c>
      <c r="AF91" s="16">
        <f t="shared" si="15"/>
        <v>1</v>
      </c>
      <c r="AG91" s="7" t="s">
        <v>110</v>
      </c>
    </row>
    <row r="92" spans="1:33" x14ac:dyDescent="0.3">
      <c r="A92" s="7" t="s">
        <v>57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0"/>
      <c r="N92" s="10"/>
      <c r="O92" s="10"/>
      <c r="P92" s="10"/>
      <c r="Q92" s="10">
        <v>1</v>
      </c>
      <c r="R92" s="10"/>
      <c r="S92" s="10"/>
      <c r="T92" s="10"/>
      <c r="U92" s="10"/>
      <c r="V92" s="10"/>
      <c r="W92" s="10">
        <v>1</v>
      </c>
      <c r="X92" s="10">
        <v>5</v>
      </c>
      <c r="Y92" s="10"/>
      <c r="Z92" s="10">
        <v>2</v>
      </c>
      <c r="AA92" s="10"/>
      <c r="AB92" s="10"/>
      <c r="AC92" s="10"/>
      <c r="AD92" s="16">
        <f t="shared" si="10"/>
        <v>9</v>
      </c>
      <c r="AE92" s="17">
        <f t="shared" si="11"/>
        <v>0.36</v>
      </c>
      <c r="AF92" s="16">
        <f t="shared" si="15"/>
        <v>4</v>
      </c>
      <c r="AG92" s="7" t="s">
        <v>57</v>
      </c>
    </row>
    <row r="93" spans="1:33" x14ac:dyDescent="0.3">
      <c r="A93" s="7" t="s">
        <v>51</v>
      </c>
      <c r="B93" s="9"/>
      <c r="C93" s="9"/>
      <c r="D93" s="9"/>
      <c r="E93" s="9"/>
      <c r="F93" s="9"/>
      <c r="G93" s="9">
        <v>1</v>
      </c>
      <c r="H93" s="9"/>
      <c r="I93" s="9"/>
      <c r="J93" s="9"/>
      <c r="K93" s="9"/>
      <c r="L93" s="9">
        <v>1</v>
      </c>
      <c r="M93" s="10"/>
      <c r="N93" s="10"/>
      <c r="O93" s="10"/>
      <c r="P93" s="10">
        <v>1</v>
      </c>
      <c r="Q93" s="10">
        <v>2</v>
      </c>
      <c r="R93" s="10">
        <v>1</v>
      </c>
      <c r="S93" s="10">
        <v>1</v>
      </c>
      <c r="T93" s="10">
        <v>1</v>
      </c>
      <c r="U93" s="10"/>
      <c r="V93" s="10">
        <v>1</v>
      </c>
      <c r="W93" s="10">
        <v>1</v>
      </c>
      <c r="X93" s="10">
        <v>2</v>
      </c>
      <c r="Y93" s="10"/>
      <c r="Z93" s="10">
        <v>1</v>
      </c>
      <c r="AA93" s="10"/>
      <c r="AB93" s="10"/>
      <c r="AC93" s="10"/>
      <c r="AD93" s="16">
        <f t="shared" si="10"/>
        <v>13</v>
      </c>
      <c r="AE93" s="17">
        <f t="shared" si="11"/>
        <v>0.52</v>
      </c>
      <c r="AF93" s="16">
        <f t="shared" si="15"/>
        <v>11</v>
      </c>
      <c r="AG93" s="7" t="s">
        <v>51</v>
      </c>
    </row>
    <row r="94" spans="1:33" s="5" customFormat="1" x14ac:dyDescent="0.3">
      <c r="A94" s="24" t="s">
        <v>1</v>
      </c>
      <c r="B94" s="25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 t="s">
        <v>1</v>
      </c>
    </row>
    <row r="95" spans="1:33" x14ac:dyDescent="0.3">
      <c r="A95" s="7" t="s">
        <v>2</v>
      </c>
      <c r="B95" s="9"/>
      <c r="C95" s="9"/>
      <c r="D95" s="9">
        <v>1</v>
      </c>
      <c r="E95" s="9"/>
      <c r="F95" s="9">
        <v>1</v>
      </c>
      <c r="G95" s="9"/>
      <c r="H95" s="9"/>
      <c r="I95" s="9"/>
      <c r="J95" s="9"/>
      <c r="K95" s="9"/>
      <c r="L95" s="9">
        <v>1</v>
      </c>
      <c r="M95" s="10">
        <v>4</v>
      </c>
      <c r="N95" s="10">
        <v>2</v>
      </c>
      <c r="O95" s="10">
        <v>4</v>
      </c>
      <c r="P95" s="10">
        <v>6</v>
      </c>
      <c r="Q95" s="10">
        <v>4</v>
      </c>
      <c r="R95" s="10">
        <v>3</v>
      </c>
      <c r="S95" s="10">
        <v>4</v>
      </c>
      <c r="T95" s="10">
        <v>3</v>
      </c>
      <c r="U95" s="10">
        <v>1</v>
      </c>
      <c r="V95" s="10">
        <v>6</v>
      </c>
      <c r="W95" s="10">
        <v>1</v>
      </c>
      <c r="X95" s="10">
        <v>2</v>
      </c>
      <c r="Y95" s="10">
        <v>4</v>
      </c>
      <c r="Z95" s="10">
        <v>2</v>
      </c>
      <c r="AA95" s="10"/>
      <c r="AB95" s="10">
        <v>2</v>
      </c>
      <c r="AC95" s="10"/>
      <c r="AD95" s="16">
        <f t="shared" si="10"/>
        <v>51</v>
      </c>
      <c r="AE95" s="17">
        <f t="shared" si="11"/>
        <v>2.04</v>
      </c>
      <c r="AF95" s="16">
        <f t="shared" si="15"/>
        <v>18</v>
      </c>
      <c r="AG95" s="7" t="s">
        <v>2</v>
      </c>
    </row>
    <row r="96" spans="1:33" x14ac:dyDescent="0.3">
      <c r="A96" s="7" t="s">
        <v>49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0"/>
      <c r="N96" s="10"/>
      <c r="O96" s="10"/>
      <c r="P96" s="10">
        <v>2</v>
      </c>
      <c r="Q96" s="10"/>
      <c r="R96" s="10">
        <v>1</v>
      </c>
      <c r="S96" s="10"/>
      <c r="T96" s="10">
        <v>1</v>
      </c>
      <c r="U96" s="10">
        <v>2</v>
      </c>
      <c r="V96" s="10"/>
      <c r="W96" s="10">
        <v>1</v>
      </c>
      <c r="X96" s="10">
        <v>1</v>
      </c>
      <c r="Y96" s="10">
        <v>1</v>
      </c>
      <c r="Z96" s="10">
        <v>1</v>
      </c>
      <c r="AA96" s="10">
        <v>1</v>
      </c>
      <c r="AB96" s="10">
        <v>1</v>
      </c>
      <c r="AC96" s="10"/>
      <c r="AD96" s="16">
        <f t="shared" si="10"/>
        <v>12</v>
      </c>
      <c r="AE96" s="17">
        <f t="shared" si="11"/>
        <v>0.48</v>
      </c>
      <c r="AF96" s="16">
        <f t="shared" si="15"/>
        <v>10</v>
      </c>
      <c r="AG96" s="7" t="s">
        <v>49</v>
      </c>
    </row>
    <row r="97" spans="1:33" s="5" customForma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s="2" customFormat="1" x14ac:dyDescent="0.3">
      <c r="A98" s="7" t="s">
        <v>26</v>
      </c>
      <c r="B98" s="14">
        <f t="shared" ref="B98:AC98" si="16">SUM(B6:B96)</f>
        <v>0</v>
      </c>
      <c r="C98" s="14">
        <f t="shared" si="16"/>
        <v>177</v>
      </c>
      <c r="D98" s="14">
        <f t="shared" si="16"/>
        <v>138</v>
      </c>
      <c r="E98" s="14">
        <f t="shared" si="16"/>
        <v>0</v>
      </c>
      <c r="F98" s="14">
        <f t="shared" si="16"/>
        <v>82</v>
      </c>
      <c r="G98" s="14">
        <f t="shared" si="16"/>
        <v>168</v>
      </c>
      <c r="H98" s="14">
        <f t="shared" si="16"/>
        <v>149</v>
      </c>
      <c r="I98" s="14">
        <f t="shared" si="16"/>
        <v>110</v>
      </c>
      <c r="J98" s="14">
        <f t="shared" si="16"/>
        <v>151</v>
      </c>
      <c r="K98" s="14">
        <f t="shared" si="16"/>
        <v>163</v>
      </c>
      <c r="L98" s="14">
        <f t="shared" si="16"/>
        <v>150</v>
      </c>
      <c r="M98" s="14">
        <f t="shared" si="16"/>
        <v>203</v>
      </c>
      <c r="N98" s="14">
        <f t="shared" si="16"/>
        <v>191</v>
      </c>
      <c r="O98" s="14">
        <f t="shared" si="16"/>
        <v>167</v>
      </c>
      <c r="P98" s="14">
        <f t="shared" si="16"/>
        <v>260</v>
      </c>
      <c r="Q98" s="14">
        <f t="shared" si="16"/>
        <v>267</v>
      </c>
      <c r="R98" s="14">
        <f t="shared" si="16"/>
        <v>196</v>
      </c>
      <c r="S98" s="14">
        <f t="shared" si="16"/>
        <v>230</v>
      </c>
      <c r="T98" s="14">
        <f t="shared" si="16"/>
        <v>177</v>
      </c>
      <c r="U98" s="14">
        <f t="shared" si="16"/>
        <v>289</v>
      </c>
      <c r="V98" s="14">
        <f t="shared" si="16"/>
        <v>235</v>
      </c>
      <c r="W98" s="14">
        <f t="shared" si="16"/>
        <v>300</v>
      </c>
      <c r="X98" s="14">
        <f t="shared" si="16"/>
        <v>213</v>
      </c>
      <c r="Y98" s="14">
        <f t="shared" si="16"/>
        <v>152</v>
      </c>
      <c r="Z98" s="14">
        <f t="shared" si="16"/>
        <v>181</v>
      </c>
      <c r="AA98" s="14">
        <f t="shared" si="16"/>
        <v>261</v>
      </c>
      <c r="AB98" s="14">
        <f t="shared" ref="AB98" si="17">SUM(AB6:AB96)</f>
        <v>164</v>
      </c>
      <c r="AC98" s="14">
        <f t="shared" si="16"/>
        <v>280</v>
      </c>
      <c r="AD98" s="16">
        <f t="shared" si="10"/>
        <v>5054</v>
      </c>
      <c r="AE98" s="17">
        <f t="shared" si="11"/>
        <v>202.16</v>
      </c>
      <c r="AF98" s="17"/>
      <c r="AG98" s="7" t="s">
        <v>26</v>
      </c>
    </row>
    <row r="99" spans="1:33" x14ac:dyDescent="0.3">
      <c r="A99" s="7" t="s">
        <v>27</v>
      </c>
      <c r="B99" s="15">
        <f t="shared" ref="B99:AC99" si="18">SUM(B6:B41)</f>
        <v>0</v>
      </c>
      <c r="C99" s="15">
        <f t="shared" si="18"/>
        <v>170</v>
      </c>
      <c r="D99" s="15">
        <f t="shared" si="18"/>
        <v>122</v>
      </c>
      <c r="E99" s="15">
        <f t="shared" si="18"/>
        <v>0</v>
      </c>
      <c r="F99" s="15">
        <f t="shared" si="18"/>
        <v>74</v>
      </c>
      <c r="G99" s="15">
        <f t="shared" si="18"/>
        <v>130</v>
      </c>
      <c r="H99" s="15">
        <f t="shared" si="18"/>
        <v>28</v>
      </c>
      <c r="I99" s="15">
        <f t="shared" si="18"/>
        <v>92</v>
      </c>
      <c r="J99" s="15">
        <f t="shared" si="18"/>
        <v>110</v>
      </c>
      <c r="K99" s="15">
        <f t="shared" si="18"/>
        <v>105</v>
      </c>
      <c r="L99" s="15">
        <f t="shared" si="18"/>
        <v>39</v>
      </c>
      <c r="M99" s="15">
        <f t="shared" si="18"/>
        <v>151</v>
      </c>
      <c r="N99" s="15">
        <f t="shared" si="18"/>
        <v>147</v>
      </c>
      <c r="O99" s="15">
        <f t="shared" si="18"/>
        <v>134</v>
      </c>
      <c r="P99" s="15">
        <f t="shared" si="18"/>
        <v>74</v>
      </c>
      <c r="Q99" s="15">
        <f t="shared" si="18"/>
        <v>199</v>
      </c>
      <c r="R99" s="15">
        <f t="shared" si="18"/>
        <v>148</v>
      </c>
      <c r="S99" s="15">
        <f t="shared" si="18"/>
        <v>171</v>
      </c>
      <c r="T99" s="15">
        <f t="shared" si="18"/>
        <v>118</v>
      </c>
      <c r="U99" s="15">
        <f t="shared" si="18"/>
        <v>67</v>
      </c>
      <c r="V99" s="15">
        <f t="shared" si="18"/>
        <v>139</v>
      </c>
      <c r="W99" s="15">
        <f t="shared" si="18"/>
        <v>230</v>
      </c>
      <c r="X99" s="15">
        <f t="shared" si="18"/>
        <v>139</v>
      </c>
      <c r="Y99" s="15">
        <f t="shared" si="18"/>
        <v>112</v>
      </c>
      <c r="Z99" s="15">
        <f t="shared" si="18"/>
        <v>141</v>
      </c>
      <c r="AA99" s="15">
        <f t="shared" si="18"/>
        <v>182</v>
      </c>
      <c r="AB99" s="15">
        <f t="shared" ref="AB99" si="19">SUM(AB6:AB41)</f>
        <v>52</v>
      </c>
      <c r="AC99" s="15">
        <f t="shared" si="18"/>
        <v>182</v>
      </c>
      <c r="AD99" s="16">
        <f t="shared" si="10"/>
        <v>3256</v>
      </c>
      <c r="AE99" s="17">
        <f t="shared" si="11"/>
        <v>130.24</v>
      </c>
      <c r="AF99" s="17"/>
      <c r="AG99" s="7" t="s">
        <v>27</v>
      </c>
    </row>
    <row r="100" spans="1:33" x14ac:dyDescent="0.3">
      <c r="A100" s="7" t="s">
        <v>28</v>
      </c>
      <c r="B100" s="15">
        <f t="shared" ref="B100:AC100" si="20">SUM(B43:B49)</f>
        <v>0</v>
      </c>
      <c r="C100" s="15">
        <f t="shared" si="20"/>
        <v>5</v>
      </c>
      <c r="D100" s="15">
        <f t="shared" si="20"/>
        <v>13</v>
      </c>
      <c r="E100" s="15">
        <f t="shared" si="20"/>
        <v>0</v>
      </c>
      <c r="F100" s="15">
        <f t="shared" si="20"/>
        <v>6</v>
      </c>
      <c r="G100" s="15">
        <f t="shared" si="20"/>
        <v>34</v>
      </c>
      <c r="H100" s="15">
        <f t="shared" si="20"/>
        <v>117</v>
      </c>
      <c r="I100" s="15">
        <f t="shared" si="20"/>
        <v>15</v>
      </c>
      <c r="J100" s="15">
        <f t="shared" si="20"/>
        <v>27</v>
      </c>
      <c r="K100" s="15">
        <f t="shared" si="20"/>
        <v>45</v>
      </c>
      <c r="L100" s="15">
        <f t="shared" si="20"/>
        <v>106</v>
      </c>
      <c r="M100" s="15">
        <f t="shared" si="20"/>
        <v>43</v>
      </c>
      <c r="N100" s="15">
        <f t="shared" si="20"/>
        <v>33</v>
      </c>
      <c r="O100" s="15">
        <f t="shared" si="20"/>
        <v>18</v>
      </c>
      <c r="P100" s="15">
        <f t="shared" si="20"/>
        <v>168</v>
      </c>
      <c r="Q100" s="15">
        <f t="shared" si="20"/>
        <v>47</v>
      </c>
      <c r="R100" s="15">
        <f t="shared" si="20"/>
        <v>33</v>
      </c>
      <c r="S100" s="15">
        <f t="shared" si="20"/>
        <v>32</v>
      </c>
      <c r="T100" s="15">
        <f t="shared" si="20"/>
        <v>40</v>
      </c>
      <c r="U100" s="15">
        <f t="shared" si="20"/>
        <v>203</v>
      </c>
      <c r="V100" s="15">
        <f t="shared" si="20"/>
        <v>64</v>
      </c>
      <c r="W100" s="15">
        <f t="shared" si="20"/>
        <v>51</v>
      </c>
      <c r="X100" s="15">
        <f t="shared" si="20"/>
        <v>46</v>
      </c>
      <c r="Y100" s="15">
        <f t="shared" si="20"/>
        <v>21</v>
      </c>
      <c r="Z100" s="15">
        <f t="shared" si="20"/>
        <v>23</v>
      </c>
      <c r="AA100" s="15">
        <f t="shared" si="20"/>
        <v>57</v>
      </c>
      <c r="AB100" s="15">
        <f t="shared" ref="AB100" si="21">SUM(AB43:AB49)</f>
        <v>36</v>
      </c>
      <c r="AC100" s="15">
        <f t="shared" si="20"/>
        <v>70</v>
      </c>
      <c r="AD100" s="16">
        <f t="shared" si="10"/>
        <v>1353</v>
      </c>
      <c r="AE100" s="17">
        <f t="shared" si="11"/>
        <v>54.12</v>
      </c>
      <c r="AF100" s="17"/>
      <c r="AG100" s="7" t="s">
        <v>28</v>
      </c>
    </row>
    <row r="101" spans="1:33" x14ac:dyDescent="0.3">
      <c r="A101" s="7" t="s">
        <v>29</v>
      </c>
      <c r="B101" s="15">
        <f t="shared" ref="B101:AC101" si="22">SUM(B51:B59)</f>
        <v>0</v>
      </c>
      <c r="C101" s="15">
        <f t="shared" si="22"/>
        <v>1</v>
      </c>
      <c r="D101" s="15">
        <f t="shared" si="22"/>
        <v>1</v>
      </c>
      <c r="E101" s="15">
        <f t="shared" si="22"/>
        <v>0</v>
      </c>
      <c r="F101" s="15">
        <f t="shared" si="22"/>
        <v>0</v>
      </c>
      <c r="G101" s="15">
        <f t="shared" si="22"/>
        <v>0</v>
      </c>
      <c r="H101" s="15">
        <f t="shared" si="22"/>
        <v>0</v>
      </c>
      <c r="I101" s="15">
        <f t="shared" si="22"/>
        <v>2</v>
      </c>
      <c r="J101" s="15">
        <f t="shared" si="22"/>
        <v>1</v>
      </c>
      <c r="K101" s="15">
        <f t="shared" si="22"/>
        <v>0</v>
      </c>
      <c r="L101" s="15">
        <f t="shared" si="22"/>
        <v>0</v>
      </c>
      <c r="M101" s="15">
        <f t="shared" si="22"/>
        <v>0</v>
      </c>
      <c r="N101" s="15">
        <f t="shared" si="22"/>
        <v>1</v>
      </c>
      <c r="O101" s="15">
        <f t="shared" si="22"/>
        <v>0</v>
      </c>
      <c r="P101" s="15">
        <f t="shared" si="22"/>
        <v>2</v>
      </c>
      <c r="Q101" s="15">
        <f t="shared" si="22"/>
        <v>0</v>
      </c>
      <c r="R101" s="15">
        <f t="shared" si="22"/>
        <v>3</v>
      </c>
      <c r="S101" s="15">
        <f t="shared" si="22"/>
        <v>0</v>
      </c>
      <c r="T101" s="15">
        <f t="shared" si="22"/>
        <v>8</v>
      </c>
      <c r="U101" s="15">
        <f t="shared" si="22"/>
        <v>4</v>
      </c>
      <c r="V101" s="15">
        <f t="shared" si="22"/>
        <v>3</v>
      </c>
      <c r="W101" s="15">
        <f t="shared" si="22"/>
        <v>5</v>
      </c>
      <c r="X101" s="15">
        <f t="shared" si="22"/>
        <v>6</v>
      </c>
      <c r="Y101" s="15">
        <f t="shared" si="22"/>
        <v>6</v>
      </c>
      <c r="Z101" s="15">
        <f t="shared" si="22"/>
        <v>5</v>
      </c>
      <c r="AA101" s="15">
        <f t="shared" si="22"/>
        <v>11</v>
      </c>
      <c r="AB101" s="15">
        <f t="shared" ref="AB101" si="23">SUM(AB51:AB59)</f>
        <v>64</v>
      </c>
      <c r="AC101" s="15">
        <f t="shared" si="22"/>
        <v>10</v>
      </c>
      <c r="AD101" s="16">
        <f t="shared" si="10"/>
        <v>133</v>
      </c>
      <c r="AE101" s="17">
        <f t="shared" si="11"/>
        <v>5.32</v>
      </c>
      <c r="AF101" s="17"/>
      <c r="AG101" s="7" t="s">
        <v>29</v>
      </c>
    </row>
    <row r="102" spans="1:33" x14ac:dyDescent="0.3">
      <c r="A102" s="7" t="s">
        <v>30</v>
      </c>
      <c r="B102" s="15">
        <f t="shared" ref="B102:AC102" si="24">SUM(B61:B84)</f>
        <v>0</v>
      </c>
      <c r="C102" s="15">
        <f t="shared" si="24"/>
        <v>1</v>
      </c>
      <c r="D102" s="15">
        <f t="shared" si="24"/>
        <v>1</v>
      </c>
      <c r="E102" s="15">
        <f t="shared" si="24"/>
        <v>0</v>
      </c>
      <c r="F102" s="15">
        <f t="shared" si="24"/>
        <v>0</v>
      </c>
      <c r="G102" s="15">
        <f t="shared" si="24"/>
        <v>3</v>
      </c>
      <c r="H102" s="15">
        <f t="shared" si="24"/>
        <v>4</v>
      </c>
      <c r="I102" s="15">
        <f t="shared" si="24"/>
        <v>1</v>
      </c>
      <c r="J102" s="15">
        <f t="shared" si="24"/>
        <v>11</v>
      </c>
      <c r="K102" s="15">
        <f t="shared" si="24"/>
        <v>13</v>
      </c>
      <c r="L102" s="15">
        <f t="shared" si="24"/>
        <v>3</v>
      </c>
      <c r="M102" s="15">
        <f t="shared" si="24"/>
        <v>5</v>
      </c>
      <c r="N102" s="15">
        <f t="shared" si="24"/>
        <v>7</v>
      </c>
      <c r="O102" s="15">
        <f t="shared" si="24"/>
        <v>10</v>
      </c>
      <c r="P102" s="15">
        <f t="shared" si="24"/>
        <v>7</v>
      </c>
      <c r="Q102" s="15">
        <f t="shared" si="24"/>
        <v>14</v>
      </c>
      <c r="R102" s="15">
        <f t="shared" si="24"/>
        <v>7</v>
      </c>
      <c r="S102" s="15">
        <f t="shared" si="24"/>
        <v>22</v>
      </c>
      <c r="T102" s="15">
        <f t="shared" si="24"/>
        <v>6</v>
      </c>
      <c r="U102" s="15">
        <f t="shared" si="24"/>
        <v>9</v>
      </c>
      <c r="V102" s="15">
        <f t="shared" si="24"/>
        <v>22</v>
      </c>
      <c r="W102" s="15">
        <f t="shared" si="24"/>
        <v>10</v>
      </c>
      <c r="X102" s="15">
        <f t="shared" si="24"/>
        <v>11</v>
      </c>
      <c r="Y102" s="15">
        <f t="shared" si="24"/>
        <v>8</v>
      </c>
      <c r="Z102" s="15">
        <f t="shared" si="24"/>
        <v>6</v>
      </c>
      <c r="AA102" s="15">
        <f t="shared" si="24"/>
        <v>10</v>
      </c>
      <c r="AB102" s="15">
        <f t="shared" ref="AB102" si="25">SUM(AB61:AB84)</f>
        <v>7</v>
      </c>
      <c r="AC102" s="15">
        <f t="shared" si="24"/>
        <v>18</v>
      </c>
      <c r="AD102" s="16">
        <f t="shared" si="10"/>
        <v>216</v>
      </c>
      <c r="AE102" s="17">
        <f t="shared" si="11"/>
        <v>8.64</v>
      </c>
      <c r="AF102" s="17"/>
      <c r="AG102" s="7" t="s">
        <v>30</v>
      </c>
    </row>
    <row r="103" spans="1:33" x14ac:dyDescent="0.3">
      <c r="A103" s="7" t="s">
        <v>31</v>
      </c>
      <c r="B103" s="15">
        <f>SUM(B86:B93)</f>
        <v>0</v>
      </c>
      <c r="C103" s="15">
        <f t="shared" ref="C103:AC103" si="26">SUM(C86:C93)</f>
        <v>0</v>
      </c>
      <c r="D103" s="15">
        <f t="shared" si="26"/>
        <v>0</v>
      </c>
      <c r="E103" s="15">
        <f t="shared" si="26"/>
        <v>0</v>
      </c>
      <c r="F103" s="15">
        <f t="shared" si="26"/>
        <v>1</v>
      </c>
      <c r="G103" s="15">
        <f t="shared" si="26"/>
        <v>1</v>
      </c>
      <c r="H103" s="15">
        <f t="shared" si="26"/>
        <v>0</v>
      </c>
      <c r="I103" s="15">
        <f t="shared" si="26"/>
        <v>0</v>
      </c>
      <c r="J103" s="15">
        <f t="shared" si="26"/>
        <v>2</v>
      </c>
      <c r="K103" s="15">
        <f t="shared" si="26"/>
        <v>0</v>
      </c>
      <c r="L103" s="15">
        <f t="shared" si="26"/>
        <v>1</v>
      </c>
      <c r="M103" s="15">
        <f t="shared" si="26"/>
        <v>0</v>
      </c>
      <c r="N103" s="15">
        <f t="shared" si="26"/>
        <v>1</v>
      </c>
      <c r="O103" s="15">
        <f t="shared" si="26"/>
        <v>1</v>
      </c>
      <c r="P103" s="15">
        <f t="shared" si="26"/>
        <v>1</v>
      </c>
      <c r="Q103" s="15">
        <f t="shared" si="26"/>
        <v>3</v>
      </c>
      <c r="R103" s="15">
        <f t="shared" si="26"/>
        <v>1</v>
      </c>
      <c r="S103" s="15">
        <f t="shared" si="26"/>
        <v>1</v>
      </c>
      <c r="T103" s="15">
        <f t="shared" si="26"/>
        <v>1</v>
      </c>
      <c r="U103" s="15">
        <f t="shared" si="26"/>
        <v>3</v>
      </c>
      <c r="V103" s="15">
        <f t="shared" si="26"/>
        <v>1</v>
      </c>
      <c r="W103" s="15">
        <f t="shared" si="26"/>
        <v>2</v>
      </c>
      <c r="X103" s="15">
        <f t="shared" si="26"/>
        <v>8</v>
      </c>
      <c r="Y103" s="15">
        <f t="shared" si="26"/>
        <v>0</v>
      </c>
      <c r="Z103" s="15">
        <f t="shared" si="26"/>
        <v>3</v>
      </c>
      <c r="AA103" s="15">
        <f t="shared" si="26"/>
        <v>0</v>
      </c>
      <c r="AB103" s="15">
        <f t="shared" ref="AB103" si="27">SUM(AB86:AB93)</f>
        <v>2</v>
      </c>
      <c r="AC103" s="15">
        <f t="shared" si="26"/>
        <v>0</v>
      </c>
      <c r="AD103" s="16">
        <f t="shared" si="10"/>
        <v>33</v>
      </c>
      <c r="AE103" s="17">
        <f t="shared" si="11"/>
        <v>1.32</v>
      </c>
      <c r="AF103" s="17"/>
      <c r="AG103" s="7" t="s">
        <v>31</v>
      </c>
    </row>
    <row r="104" spans="1:33" x14ac:dyDescent="0.3">
      <c r="A104" s="7" t="s">
        <v>32</v>
      </c>
      <c r="B104" s="15">
        <f>SUM(B86:B96)</f>
        <v>0</v>
      </c>
      <c r="C104" s="15">
        <f t="shared" ref="C104:AC104" si="28">SUM(C95:C96)</f>
        <v>0</v>
      </c>
      <c r="D104" s="15">
        <f t="shared" si="28"/>
        <v>1</v>
      </c>
      <c r="E104" s="15">
        <f t="shared" si="28"/>
        <v>0</v>
      </c>
      <c r="F104" s="15">
        <f t="shared" si="28"/>
        <v>1</v>
      </c>
      <c r="G104" s="15">
        <f t="shared" si="28"/>
        <v>0</v>
      </c>
      <c r="H104" s="15">
        <f t="shared" si="28"/>
        <v>0</v>
      </c>
      <c r="I104" s="15">
        <f t="shared" si="28"/>
        <v>0</v>
      </c>
      <c r="J104" s="15">
        <f t="shared" si="28"/>
        <v>0</v>
      </c>
      <c r="K104" s="15">
        <f t="shared" si="28"/>
        <v>0</v>
      </c>
      <c r="L104" s="15">
        <f t="shared" si="28"/>
        <v>1</v>
      </c>
      <c r="M104" s="15">
        <f t="shared" si="28"/>
        <v>4</v>
      </c>
      <c r="N104" s="15">
        <f t="shared" si="28"/>
        <v>2</v>
      </c>
      <c r="O104" s="15">
        <f t="shared" si="28"/>
        <v>4</v>
      </c>
      <c r="P104" s="15">
        <f t="shared" si="28"/>
        <v>8</v>
      </c>
      <c r="Q104" s="15">
        <f t="shared" si="28"/>
        <v>4</v>
      </c>
      <c r="R104" s="15">
        <f t="shared" si="28"/>
        <v>4</v>
      </c>
      <c r="S104" s="15">
        <f t="shared" si="28"/>
        <v>4</v>
      </c>
      <c r="T104" s="15">
        <f t="shared" si="28"/>
        <v>4</v>
      </c>
      <c r="U104" s="15">
        <f t="shared" si="28"/>
        <v>3</v>
      </c>
      <c r="V104" s="15">
        <f t="shared" si="28"/>
        <v>6</v>
      </c>
      <c r="W104" s="15">
        <f t="shared" si="28"/>
        <v>2</v>
      </c>
      <c r="X104" s="15">
        <f t="shared" si="28"/>
        <v>3</v>
      </c>
      <c r="Y104" s="15">
        <f t="shared" si="28"/>
        <v>5</v>
      </c>
      <c r="Z104" s="15">
        <f t="shared" si="28"/>
        <v>3</v>
      </c>
      <c r="AA104" s="15">
        <f t="shared" si="28"/>
        <v>1</v>
      </c>
      <c r="AB104" s="15">
        <f t="shared" ref="AB104" si="29">SUM(AB95:AB96)</f>
        <v>3</v>
      </c>
      <c r="AC104" s="15">
        <f t="shared" si="28"/>
        <v>0</v>
      </c>
      <c r="AD104" s="16">
        <f t="shared" si="10"/>
        <v>63</v>
      </c>
      <c r="AE104" s="17">
        <f t="shared" si="11"/>
        <v>2.52</v>
      </c>
      <c r="AF104" s="17"/>
      <c r="AG104" s="7" t="s">
        <v>32</v>
      </c>
    </row>
    <row r="105" spans="1:33" s="4" customFormat="1" x14ac:dyDescent="0.3">
      <c r="A105" s="19" t="s">
        <v>100</v>
      </c>
      <c r="B105" s="19">
        <v>1964</v>
      </c>
      <c r="C105" s="19">
        <v>1967</v>
      </c>
      <c r="D105" s="19">
        <v>1969</v>
      </c>
      <c r="E105" s="19">
        <v>1971</v>
      </c>
      <c r="F105" s="19">
        <v>1973</v>
      </c>
      <c r="G105" s="19">
        <v>1975</v>
      </c>
      <c r="H105" s="19">
        <v>1977</v>
      </c>
      <c r="I105" s="19">
        <v>1979</v>
      </c>
      <c r="J105" s="19">
        <v>1981</v>
      </c>
      <c r="K105" s="19">
        <v>1983</v>
      </c>
      <c r="L105" s="19">
        <v>1985</v>
      </c>
      <c r="M105" s="19">
        <v>1987</v>
      </c>
      <c r="N105" s="19">
        <v>1989</v>
      </c>
      <c r="O105" s="19">
        <v>1991</v>
      </c>
      <c r="P105" s="19">
        <v>1993</v>
      </c>
      <c r="Q105" s="19">
        <v>1995</v>
      </c>
      <c r="R105" s="19">
        <v>1997</v>
      </c>
      <c r="S105" s="19">
        <v>1999</v>
      </c>
      <c r="T105" s="19">
        <v>2001</v>
      </c>
      <c r="U105" s="19">
        <v>2003</v>
      </c>
      <c r="V105" s="19">
        <v>2005</v>
      </c>
      <c r="W105" s="19">
        <v>2007</v>
      </c>
      <c r="X105" s="19">
        <v>2009</v>
      </c>
      <c r="Y105" s="19">
        <v>2011</v>
      </c>
      <c r="Z105" s="19">
        <v>2013</v>
      </c>
      <c r="AA105" s="19">
        <v>2015</v>
      </c>
      <c r="AB105" s="19">
        <v>2017</v>
      </c>
      <c r="AC105" s="19">
        <v>2019</v>
      </c>
      <c r="AD105" s="16"/>
      <c r="AE105" s="16"/>
      <c r="AF105" s="17"/>
      <c r="AG105" s="7"/>
    </row>
    <row r="106" spans="1:33" s="5" customFormat="1" x14ac:dyDescent="0.3"/>
    <row r="107" spans="1:33" x14ac:dyDescent="0.3">
      <c r="A107"/>
    </row>
    <row r="108" spans="1:33" x14ac:dyDescent="0.3">
      <c r="A108" s="4" t="s">
        <v>92</v>
      </c>
      <c r="B108" s="3" t="s">
        <v>93</v>
      </c>
    </row>
    <row r="109" spans="1:33" x14ac:dyDescent="0.3">
      <c r="A109" s="16"/>
      <c r="B109" s="3" t="s">
        <v>107</v>
      </c>
    </row>
    <row r="110" spans="1:33" x14ac:dyDescent="0.3">
      <c r="A110" s="16"/>
      <c r="B110" s="3" t="s">
        <v>108</v>
      </c>
    </row>
    <row r="111" spans="1:33" x14ac:dyDescent="0.3">
      <c r="A111" s="16"/>
      <c r="B111" s="3" t="s">
        <v>97</v>
      </c>
    </row>
    <row r="112" spans="1:33" x14ac:dyDescent="0.3">
      <c r="A112" t="s">
        <v>45</v>
      </c>
      <c r="B112" t="s">
        <v>95</v>
      </c>
    </row>
    <row r="113" spans="1:2" x14ac:dyDescent="0.3">
      <c r="A113"/>
      <c r="B113" t="s">
        <v>54</v>
      </c>
    </row>
    <row r="114" spans="1:2" x14ac:dyDescent="0.3">
      <c r="A114"/>
      <c r="B114" t="s">
        <v>94</v>
      </c>
    </row>
    <row r="115" spans="1:2" x14ac:dyDescent="0.3">
      <c r="A115"/>
      <c r="B115" t="s">
        <v>46</v>
      </c>
    </row>
    <row r="116" spans="1:2" x14ac:dyDescent="0.3">
      <c r="A116"/>
    </row>
    <row r="117" spans="1:2" x14ac:dyDescent="0.3">
      <c r="A117"/>
      <c r="B117" s="3" t="s">
        <v>111</v>
      </c>
    </row>
  </sheetData>
  <mergeCells count="10">
    <mergeCell ref="A85:B85"/>
    <mergeCell ref="A94:B94"/>
    <mergeCell ref="A5:B5"/>
    <mergeCell ref="A1:AC1"/>
    <mergeCell ref="AD5:AF5"/>
    <mergeCell ref="AD2:AD4"/>
    <mergeCell ref="AE2:AE4"/>
    <mergeCell ref="AF2:AF4"/>
    <mergeCell ref="A42:F42"/>
    <mergeCell ref="A50:C50"/>
  </mergeCells>
  <hyperlinks>
    <hyperlink ref="AD1:AF1" r:id="rId1" display="Back" xr:uid="{E1C0485B-460B-4EE7-8C9B-DEA34B8170B4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 van der Krogt</cp:lastModifiedBy>
  <dcterms:created xsi:type="dcterms:W3CDTF">2017-08-09T14:42:31Z</dcterms:created>
  <dcterms:modified xsi:type="dcterms:W3CDTF">2019-10-25T08:28:47Z</dcterms:modified>
</cp:coreProperties>
</file>